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25380" windowHeight="12360" activeTab="7"/>
  </bookViews>
  <sheets>
    <sheet name="Foglio1" sheetId="1" r:id="rId1"/>
    <sheet name="Foglio2" sheetId="2" r:id="rId2"/>
    <sheet name="Foglio3" sheetId="3" r:id="rId3"/>
    <sheet name="Foglio4" sheetId="4" r:id="rId4"/>
    <sheet name="Foglio5" sheetId="5" r:id="rId5"/>
    <sheet name="Foglio6" sheetId="6" r:id="rId6"/>
    <sheet name="Foglio7" sheetId="7" r:id="rId7"/>
    <sheet name="Foglio8" sheetId="8" r:id="rId8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9" i="7"/>
  <c r="N31"/>
  <c r="N32"/>
  <c r="N28"/>
  <c r="N26"/>
  <c r="N25"/>
  <c r="N23"/>
  <c r="N22"/>
  <c r="N20"/>
  <c r="N19"/>
  <c r="N17"/>
  <c r="N16"/>
  <c r="N14"/>
  <c r="N13"/>
  <c r="N11"/>
  <c r="N10"/>
  <c r="N9" l="1"/>
  <c r="N12"/>
  <c r="N15"/>
  <c r="N18"/>
  <c r="N21"/>
  <c r="N24"/>
  <c r="N27"/>
  <c r="N30"/>
</calcChain>
</file>

<file path=xl/sharedStrings.xml><?xml version="1.0" encoding="utf-8"?>
<sst xmlns="http://schemas.openxmlformats.org/spreadsheetml/2006/main" count="435" uniqueCount="277">
  <si>
    <t>Diametro Nominale</t>
  </si>
  <si>
    <t>passo</t>
  </si>
  <si>
    <t>MADREVITE ( filettatura interna ) toll. 6H</t>
  </si>
  <si>
    <t>VITE ( filettatura esterna ) toll. 6g</t>
  </si>
  <si>
    <t>P</t>
  </si>
  <si>
    <t>Diametro nominale</t>
  </si>
  <si>
    <t>D</t>
  </si>
  <si>
    <t>Diametro medio</t>
  </si>
  <si>
    <t>D2</t>
  </si>
  <si>
    <t>Diametro nocciolo</t>
  </si>
  <si>
    <t>D1</t>
  </si>
  <si>
    <t>d</t>
  </si>
  <si>
    <t>d2</t>
  </si>
  <si>
    <t>Diametro  nocciolo</t>
  </si>
  <si>
    <t>d1</t>
  </si>
  <si>
    <t>min.</t>
  </si>
  <si>
    <t>max.</t>
  </si>
  <si>
    <t>Filettature serie UNC - classi 2A- 2B - 3A - 3B</t>
  </si>
  <si>
    <t>Prospetto 1                                                                                                        dimensioni in mm</t>
  </si>
  <si>
    <t>e numero di filetti</t>
  </si>
  <si>
    <t>per pollice</t>
  </si>
  <si>
    <t>(1 pollice = 25,4 mm)</t>
  </si>
  <si>
    <t>Passo</t>
  </si>
  <si>
    <t>mm</t>
  </si>
  <si>
    <t>Diametro esterno nominale</t>
  </si>
  <si>
    <t>Diametro</t>
  </si>
  <si>
    <t>medio nominale</t>
  </si>
  <si>
    <t>Tolleranza sul diametro medio</t>
  </si>
  <si>
    <t>Vite UNC 2A</t>
  </si>
  <si>
    <t>Madrevite UNC 2B</t>
  </si>
  <si>
    <t>Vite UNC 3A</t>
  </si>
  <si>
    <t>Madrevite UNC 3B</t>
  </si>
  <si>
    <t>-E</t>
  </si>
  <si>
    <t>-(E+T)</t>
  </si>
  <si>
    <t>T2</t>
  </si>
  <si>
    <t>T3</t>
  </si>
  <si>
    <t>T4</t>
  </si>
  <si>
    <t>N°1-64f</t>
  </si>
  <si>
    <t>N°2-56f</t>
  </si>
  <si>
    <t>N°3-48f</t>
  </si>
  <si>
    <t>N°4-40f</t>
  </si>
  <si>
    <t>N°5-40f</t>
  </si>
  <si>
    <t>N°6-32f</t>
  </si>
  <si>
    <t>N°8-32f</t>
  </si>
  <si>
    <t>N°10-24f</t>
  </si>
  <si>
    <t>N°12-24f</t>
  </si>
  <si>
    <t>1/4-20f</t>
  </si>
  <si>
    <t>5/16-18f</t>
  </si>
  <si>
    <t>3/8-16f</t>
  </si>
  <si>
    <t>7/16-14f</t>
  </si>
  <si>
    <t>1/2-13f</t>
  </si>
  <si>
    <t>9/16-12f</t>
  </si>
  <si>
    <t>5/8-11f</t>
  </si>
  <si>
    <t>3/4-10f</t>
  </si>
  <si>
    <t>7/8-9f</t>
  </si>
  <si>
    <t>1-8f</t>
  </si>
  <si>
    <t>1 1/8-7f</t>
  </si>
  <si>
    <t>1 1/4-7f</t>
  </si>
  <si>
    <t>1 3/8-6f</t>
  </si>
  <si>
    <t>1 1/2-6f</t>
  </si>
  <si>
    <t>Filettature serie UNF - classi 2A- 2B - 3A - 3B</t>
  </si>
  <si>
    <t>Prospetto 2                                                                                                           dimensioni in mm</t>
  </si>
  <si>
    <t>Vite UNF 2A</t>
  </si>
  <si>
    <t>Madrevite UNF 2B</t>
  </si>
  <si>
    <t>Vite UNF 3A</t>
  </si>
  <si>
    <t>Madrevite UNF 3B</t>
  </si>
  <si>
    <t>N°0-80f</t>
  </si>
  <si>
    <t>N°1-72f</t>
  </si>
  <si>
    <t>N°2-64f</t>
  </si>
  <si>
    <t>N°3-56f</t>
  </si>
  <si>
    <t>N°4-48f</t>
  </si>
  <si>
    <t>N°5-44f</t>
  </si>
  <si>
    <t>N°6-40f</t>
  </si>
  <si>
    <t>N°8-36f</t>
  </si>
  <si>
    <t>N°10-32f</t>
  </si>
  <si>
    <t>N°12-28f</t>
  </si>
  <si>
    <t>1/4-28f</t>
  </si>
  <si>
    <t>5/16-24f</t>
  </si>
  <si>
    <t>3/8-24f</t>
  </si>
  <si>
    <t>7/16-20f</t>
  </si>
  <si>
    <t>1/2-20f</t>
  </si>
  <si>
    <t>9/16-18f</t>
  </si>
  <si>
    <t>5/8-18f</t>
  </si>
  <si>
    <t>3/4-16f</t>
  </si>
  <si>
    <t>7/8-14f</t>
  </si>
  <si>
    <t>1 -12f</t>
  </si>
  <si>
    <t>1 1/8-12f</t>
  </si>
  <si>
    <t>1 1/4 - 12f</t>
  </si>
  <si>
    <t>1 3/8 -12 f</t>
  </si>
  <si>
    <t>1 ½ -12 f</t>
  </si>
  <si>
    <t>Filettature serie UNEF - classi 2A- 2B - 3A - 3B</t>
  </si>
  <si>
    <t>Prospetto 3                                                                                                           dimensioniinmm</t>
  </si>
  <si>
    <t>Diametro interno</t>
  </si>
  <si>
    <t>Vite 2A</t>
  </si>
  <si>
    <t>Madrevite 2B</t>
  </si>
  <si>
    <t>Vite 3A</t>
  </si>
  <si>
    <t>Madrevite 3B</t>
  </si>
  <si>
    <t>N°12-32f</t>
  </si>
  <si>
    <t>1/4-32f</t>
  </si>
  <si>
    <t>- 0.107</t>
  </si>
  <si>
    <t>5/16-32f</t>
  </si>
  <si>
    <t>3/8-32f</t>
  </si>
  <si>
    <t>7/16-28f</t>
  </si>
  <si>
    <t>1/2-28f</t>
  </si>
  <si>
    <t>9/16-24f</t>
  </si>
  <si>
    <t>5/8-24f</t>
  </si>
  <si>
    <t>11/16-24f</t>
  </si>
  <si>
    <t>3/4-20f</t>
  </si>
  <si>
    <t>13/16-20f</t>
  </si>
  <si>
    <t>7/8-20f</t>
  </si>
  <si>
    <t>15/16-20f</t>
  </si>
  <si>
    <t>1-20f</t>
  </si>
  <si>
    <t>- 0.150</t>
  </si>
  <si>
    <t>1 1/16-18f</t>
  </si>
  <si>
    <t>1 1/8-18f</t>
  </si>
  <si>
    <t>1 3/16-18f</t>
  </si>
  <si>
    <t>- 0.038</t>
  </si>
  <si>
    <t>1 1/4-18f</t>
  </si>
  <si>
    <t>1 5/16-18f</t>
  </si>
  <si>
    <t>1 3/8-18f</t>
  </si>
  <si>
    <t>1 7/16-18f</t>
  </si>
  <si>
    <t>1 1/2-18f</t>
  </si>
  <si>
    <t>1 9/16-18f</t>
  </si>
  <si>
    <t>1 5/8-18f</t>
  </si>
  <si>
    <t>1 11/16-18f</t>
  </si>
  <si>
    <t>Dimensioni delle filettature             Conicità 1/16 = 6,25%                                   dimensioni in mm</t>
  </si>
  <si>
    <t>Dimensione nominale (del tubo)</t>
  </si>
  <si>
    <t>Diametro medio mm</t>
  </si>
  <si>
    <t>Diametro esterno mm</t>
  </si>
  <si>
    <t>Filettatura utile</t>
  </si>
  <si>
    <t>L2</t>
  </si>
  <si>
    <t>Avvitamento</t>
  </si>
  <si>
    <t>L1</t>
  </si>
  <si>
    <t>numero</t>
  </si>
  <si>
    <t>di</t>
  </si>
  <si>
    <t>filetti per</t>
  </si>
  <si>
    <t>pollice</t>
  </si>
  <si>
    <t>(1" =25,4mm)</t>
  </si>
  <si>
    <t>in mm</t>
  </si>
  <si>
    <t>all'inizio</t>
  </si>
  <si>
    <t>della</t>
  </si>
  <si>
    <t>filettatura</t>
  </si>
  <si>
    <t>esterna</t>
  </si>
  <si>
    <t>Eo</t>
  </si>
  <si>
    <t>alla lunghezza</t>
  </si>
  <si>
    <t>L1 di avvitamento</t>
  </si>
  <si>
    <t>Ei</t>
  </si>
  <si>
    <t>Do</t>
  </si>
  <si>
    <t>alla lunghezza L1 di avvitamento</t>
  </si>
  <si>
    <t>Di</t>
  </si>
  <si>
    <t>diametro</t>
  </si>
  <si>
    <t>esterno</t>
  </si>
  <si>
    <t>nominale</t>
  </si>
  <si>
    <t>(del tubo)</t>
  </si>
  <si>
    <t>Dimensioni delle filettature</t>
  </si>
  <si>
    <t>dimensioni in mm</t>
  </si>
  <si>
    <t>Indicazione</t>
  </si>
  <si>
    <t>per la designazione</t>
  </si>
  <si>
    <t>esterno di</t>
  </si>
  <si>
    <t>vite e di</t>
  </si>
  <si>
    <t>madrevite</t>
  </si>
  <si>
    <t>d = D</t>
  </si>
  <si>
    <t>medio di</t>
  </si>
  <si>
    <t>dm = Dm</t>
  </si>
  <si>
    <t>Diametro di</t>
  </si>
  <si>
    <t>nocciolo di</t>
  </si>
  <si>
    <t>dn = Dn</t>
  </si>
  <si>
    <t>Sezione di nocciolo</t>
  </si>
  <si>
    <t>mm 2</t>
  </si>
  <si>
    <t>p</t>
  </si>
  <si>
    <t>Numero</t>
  </si>
  <si>
    <t>di filetti</t>
  </si>
  <si>
    <t>z</t>
  </si>
  <si>
    <t>Profondità</t>
  </si>
  <si>
    <t>di filettatura</t>
  </si>
  <si>
    <t>f</t>
  </si>
  <si>
    <t>Raggio</t>
  </si>
  <si>
    <t>arrotondamento</t>
  </si>
  <si>
    <t>r</t>
  </si>
  <si>
    <t>1   1/8</t>
  </si>
  <si>
    <t>1   1/4</t>
  </si>
  <si>
    <t>1   3/8</t>
  </si>
  <si>
    <t>1   1/2</t>
  </si>
  <si>
    <t>1   5/8</t>
  </si>
  <si>
    <t>1   3/4</t>
  </si>
  <si>
    <t>1 131</t>
  </si>
  <si>
    <t>1   7/8</t>
  </si>
  <si>
    <t>1 282</t>
  </si>
  <si>
    <t>1 491</t>
  </si>
  <si>
    <t>1 887</t>
  </si>
  <si>
    <t>2 408</t>
  </si>
  <si>
    <t>2 692</t>
  </si>
  <si>
    <t>2 880</t>
  </si>
  <si>
    <t>3 516</t>
  </si>
  <si>
    <t>4 133</t>
  </si>
  <si>
    <t>4 888</t>
  </si>
  <si>
    <t>5 595</t>
  </si>
  <si>
    <t>6 469</t>
  </si>
  <si>
    <t>7 334</t>
  </si>
  <si>
    <t>8 330</t>
  </si>
  <si>
    <t>9 301</t>
  </si>
  <si>
    <t>10 419</t>
  </si>
  <si>
    <t>11 491</t>
  </si>
  <si>
    <t>12 729</t>
  </si>
  <si>
    <t>13 901</t>
  </si>
  <si>
    <t>15 260</t>
  </si>
  <si>
    <t>Numero di filetti per pollice 25,4mm</t>
  </si>
  <si>
    <t>Altezza del filetto</t>
  </si>
  <si>
    <t>Diametri</t>
  </si>
  <si>
    <t>Tolleranze sul diametro medio 1)</t>
  </si>
  <si>
    <t>Tolleranza sul diametro di nocciolo</t>
  </si>
  <si>
    <t>Tolleranza sul diametro esterno</t>
  </si>
  <si>
    <t>h</t>
  </si>
  <si>
    <t>Esterno</t>
  </si>
  <si>
    <t>Medio</t>
  </si>
  <si>
    <t>d2= D2</t>
  </si>
  <si>
    <t>Nocciolo</t>
  </si>
  <si>
    <t>d1 = D1</t>
  </si>
  <si>
    <t>Filettatura interna</t>
  </si>
  <si>
    <t>TD2</t>
  </si>
  <si>
    <t>scostamento</t>
  </si>
  <si>
    <t>Filettatura esterna</t>
  </si>
  <si>
    <t>Td1</t>
  </si>
  <si>
    <t>Scostamento</t>
  </si>
  <si>
    <t>Td</t>
  </si>
  <si>
    <t>Scostamento inferiore   superiore</t>
  </si>
  <si>
    <t>Inferiore</t>
  </si>
  <si>
    <t>Superiore</t>
  </si>
  <si>
    <t>Classe A</t>
  </si>
  <si>
    <t>Classe B</t>
  </si>
  <si>
    <t>Sigla della filettatura</t>
  </si>
  <si>
    <t>n. di</t>
  </si>
  <si>
    <t>filetti per pollice (25,4 mm)</t>
  </si>
  <si>
    <t>Altezza del</t>
  </si>
  <si>
    <t>filetto</t>
  </si>
  <si>
    <t>Diametri (di base) nel piano di misura</t>
  </si>
  <si>
    <t>Lunghezza di misura</t>
  </si>
  <si>
    <t>(distanza dal piano di misura alla</t>
  </si>
  <si>
    <t>estremità del tubo)</t>
  </si>
  <si>
    <t>Posizione piano</t>
  </si>
  <si>
    <t>di misura su filettatura interna</t>
  </si>
  <si>
    <t>Lunghezza filettatura utile del tubo 2)almeno uguale a:</t>
  </si>
  <si>
    <t>Tolleranza</t>
  </si>
  <si>
    <t>di accoppiamento</t>
  </si>
  <si>
    <t>(diametro</t>
  </si>
  <si>
    <t>di misura)</t>
  </si>
  <si>
    <t>+e-</t>
  </si>
  <si>
    <t>T1 / 2</t>
  </si>
  <si>
    <t>max,</t>
  </si>
  <si>
    <t>min,</t>
  </si>
  <si>
    <t>Tolleranza 3)</t>
  </si>
  <si>
    <t> + e-</t>
  </si>
  <si>
    <t>T2 / 2</t>
  </si>
  <si>
    <t>per lunghezza</t>
  </si>
  <si>
    <t>nom, di misura</t>
  </si>
  <si>
    <t>max, di misura</t>
  </si>
  <si>
    <t>per lunghezza min, di misura</t>
  </si>
  <si>
    <t>≈</t>
  </si>
  <si>
    <t>Numero di passi</t>
  </si>
  <si>
    <t>4 4</t>
  </si>
  <si>
    <t>Diametro medio nominale</t>
  </si>
  <si>
    <t>Dimensioni delle filettature (mm)</t>
  </si>
  <si>
    <t>1/16</t>
  </si>
  <si>
    <t>1/8</t>
  </si>
  <si>
    <t>1/4</t>
  </si>
  <si>
    <t>3/8</t>
  </si>
  <si>
    <t>1/2</t>
  </si>
  <si>
    <t>5/8</t>
  </si>
  <si>
    <t>3/4</t>
  </si>
  <si>
    <t>7/8</t>
  </si>
  <si>
    <t>(12)</t>
  </si>
  <si>
    <t>7/16</t>
  </si>
  <si>
    <t>5/16</t>
  </si>
  <si>
    <t>Dimensioni delle filettature(mm)</t>
  </si>
  <si>
    <t>11/4</t>
  </si>
  <si>
    <t>11/2</t>
  </si>
  <si>
    <t>11/3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</si>
</sst>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Font="1" applyFill="1" applyAlignment="1"/>
    <xf numFmtId="0" fontId="0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0" fillId="0" borderId="0" xfId="0" applyFont="1" applyFill="1" applyBorder="1" applyAlignment="1"/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49" fontId="1" fillId="0" borderId="16" xfId="0" applyNumberFormat="1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vertical="center"/>
    </xf>
    <xf numFmtId="0" fontId="0" fillId="2" borderId="13" xfId="0" applyFont="1" applyFill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1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0" fontId="0" fillId="2" borderId="6" xfId="0" applyFont="1" applyFill="1" applyBorder="1" applyAlignment="1">
      <alignment vertical="center"/>
    </xf>
    <xf numFmtId="0" fontId="0" fillId="2" borderId="8" xfId="0" applyFont="1" applyFill="1" applyBorder="1" applyAlignment="1">
      <alignment vertical="center"/>
    </xf>
    <xf numFmtId="12" fontId="1" fillId="0" borderId="1" xfId="0" applyNumberFormat="1" applyFont="1" applyFill="1" applyBorder="1" applyAlignment="1">
      <alignment horizontal="center" vertical="center"/>
    </xf>
    <xf numFmtId="12" fontId="1" fillId="0" borderId="19" xfId="0" applyNumberFormat="1" applyFont="1" applyFill="1" applyBorder="1" applyAlignment="1">
      <alignment horizontal="center" vertical="center"/>
    </xf>
    <xf numFmtId="12" fontId="1" fillId="0" borderId="16" xfId="0" applyNumberFormat="1" applyFont="1" applyFill="1" applyBorder="1" applyAlignment="1">
      <alignment horizontal="center" vertical="center"/>
    </xf>
    <xf numFmtId="12" fontId="1" fillId="0" borderId="18" xfId="0" applyNumberFormat="1" applyFont="1" applyFill="1" applyBorder="1" applyAlignment="1">
      <alignment horizontal="center" vertical="center"/>
    </xf>
    <xf numFmtId="12" fontId="1" fillId="0" borderId="14" xfId="0" applyNumberFormat="1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9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1"/>
  <sheetViews>
    <sheetView workbookViewId="0">
      <selection activeCell="A11" sqref="A11"/>
    </sheetView>
  </sheetViews>
  <sheetFormatPr defaultRowHeight="15"/>
  <cols>
    <col min="1" max="1" width="18.7109375" style="1" bestFit="1" customWidth="1"/>
    <col min="2" max="2" width="6" style="1" bestFit="1" customWidth="1"/>
    <col min="3" max="3" width="18.42578125" style="1" bestFit="1" customWidth="1"/>
    <col min="4" max="11" width="9.140625" style="1"/>
    <col min="12" max="12" width="17.85546875" style="1" bestFit="1" customWidth="1"/>
    <col min="13" max="16384" width="9.140625" style="1"/>
  </cols>
  <sheetData>
    <row r="1" spans="1:12" ht="30.75" customHeight="1">
      <c r="A1" s="26" t="s">
        <v>0</v>
      </c>
      <c r="B1" s="26" t="s">
        <v>1</v>
      </c>
      <c r="C1" s="35" t="s">
        <v>2</v>
      </c>
      <c r="D1" s="36"/>
      <c r="E1" s="36"/>
      <c r="F1" s="36"/>
      <c r="G1" s="37"/>
      <c r="H1" s="35" t="s">
        <v>3</v>
      </c>
      <c r="I1" s="36"/>
      <c r="J1" s="36"/>
      <c r="K1" s="36"/>
      <c r="L1" s="37"/>
    </row>
    <row r="2" spans="1:12">
      <c r="A2" s="27"/>
      <c r="B2" s="27"/>
      <c r="C2" s="34"/>
      <c r="D2" s="29"/>
      <c r="E2" s="29"/>
      <c r="F2" s="29"/>
      <c r="G2" s="33"/>
      <c r="H2" s="34"/>
      <c r="I2" s="29"/>
      <c r="J2" s="29"/>
      <c r="K2" s="29"/>
      <c r="L2" s="33"/>
    </row>
    <row r="3" spans="1:12">
      <c r="A3" s="27"/>
      <c r="B3" s="27"/>
      <c r="C3" s="34"/>
      <c r="D3" s="29"/>
      <c r="E3" s="29"/>
      <c r="F3" s="29"/>
      <c r="G3" s="33"/>
      <c r="H3" s="34"/>
      <c r="I3" s="29"/>
      <c r="J3" s="29"/>
      <c r="K3" s="29"/>
      <c r="L3" s="33"/>
    </row>
    <row r="4" spans="1:12">
      <c r="A4" s="27"/>
      <c r="B4" s="27" t="s">
        <v>4</v>
      </c>
      <c r="C4" s="7" t="s">
        <v>5</v>
      </c>
      <c r="D4" s="29" t="s">
        <v>7</v>
      </c>
      <c r="E4" s="29"/>
      <c r="F4" s="29" t="s">
        <v>9</v>
      </c>
      <c r="G4" s="33"/>
      <c r="H4" s="34" t="s">
        <v>5</v>
      </c>
      <c r="I4" s="29"/>
      <c r="J4" s="29" t="s">
        <v>7</v>
      </c>
      <c r="K4" s="29"/>
      <c r="L4" s="11" t="s">
        <v>13</v>
      </c>
    </row>
    <row r="5" spans="1:12" ht="15" customHeight="1">
      <c r="A5" s="27"/>
      <c r="B5" s="27"/>
      <c r="C5" s="7" t="s">
        <v>6</v>
      </c>
      <c r="D5" s="29" t="s">
        <v>8</v>
      </c>
      <c r="E5" s="29"/>
      <c r="F5" s="29" t="s">
        <v>10</v>
      </c>
      <c r="G5" s="33"/>
      <c r="H5" s="34" t="s">
        <v>11</v>
      </c>
      <c r="I5" s="29"/>
      <c r="J5" s="29" t="s">
        <v>12</v>
      </c>
      <c r="K5" s="29"/>
      <c r="L5" s="11" t="s">
        <v>14</v>
      </c>
    </row>
    <row r="6" spans="1:12" ht="15.75" thickBot="1">
      <c r="A6" s="28"/>
      <c r="B6" s="9"/>
      <c r="C6" s="8" t="s">
        <v>15</v>
      </c>
      <c r="D6" s="30" t="s">
        <v>15</v>
      </c>
      <c r="E6" s="30"/>
      <c r="F6" s="30" t="s">
        <v>16</v>
      </c>
      <c r="G6" s="31"/>
      <c r="H6" s="32" t="s">
        <v>15</v>
      </c>
      <c r="I6" s="30"/>
      <c r="J6" s="30" t="s">
        <v>16</v>
      </c>
      <c r="K6" s="30"/>
      <c r="L6" s="13" t="s">
        <v>16</v>
      </c>
    </row>
    <row r="7" spans="1:12">
      <c r="A7" s="14">
        <v>8</v>
      </c>
      <c r="B7" s="5">
        <v>1</v>
      </c>
      <c r="C7" s="5">
        <v>8</v>
      </c>
      <c r="D7" s="5">
        <v>7.35</v>
      </c>
      <c r="E7" s="5">
        <v>7.5</v>
      </c>
      <c r="F7" s="5">
        <v>6.9169999999999998</v>
      </c>
      <c r="G7" s="5">
        <v>7.1529999999999996</v>
      </c>
      <c r="H7" s="5">
        <v>7.9740000000000002</v>
      </c>
      <c r="I7" s="5">
        <v>7.7939999999999996</v>
      </c>
      <c r="J7" s="5">
        <v>7.3239999999999998</v>
      </c>
      <c r="K7" s="5">
        <v>7.2119999999999997</v>
      </c>
      <c r="L7" s="15">
        <v>6.891</v>
      </c>
    </row>
    <row r="8" spans="1:12">
      <c r="A8" s="16">
        <v>10</v>
      </c>
      <c r="B8" s="3">
        <v>1.25</v>
      </c>
      <c r="C8" s="3">
        <v>10</v>
      </c>
      <c r="D8" s="3">
        <v>9.1880000000000006</v>
      </c>
      <c r="E8" s="3">
        <v>9.3480000000000008</v>
      </c>
      <c r="F8" s="3">
        <v>8.6470000000000002</v>
      </c>
      <c r="G8" s="3">
        <v>8.9120000000000008</v>
      </c>
      <c r="H8" s="3">
        <v>9.9719999999999995</v>
      </c>
      <c r="I8" s="3">
        <v>9.76</v>
      </c>
      <c r="J8" s="3">
        <v>9.16</v>
      </c>
      <c r="K8" s="3">
        <v>9.0419999999999998</v>
      </c>
      <c r="L8" s="17">
        <v>8.6189999999999998</v>
      </c>
    </row>
    <row r="9" spans="1:12">
      <c r="A9" s="16">
        <v>12</v>
      </c>
      <c r="B9" s="3">
        <v>1.25</v>
      </c>
      <c r="C9" s="3">
        <v>12</v>
      </c>
      <c r="D9" s="3">
        <v>11.188000000000001</v>
      </c>
      <c r="E9" s="3">
        <v>11.368</v>
      </c>
      <c r="F9" s="3">
        <v>10.647</v>
      </c>
      <c r="G9" s="3">
        <v>10.912000000000001</v>
      </c>
      <c r="H9" s="3">
        <v>11.972</v>
      </c>
      <c r="I9" s="3">
        <v>11.76</v>
      </c>
      <c r="J9" s="3">
        <v>11.16</v>
      </c>
      <c r="K9" s="3">
        <v>11.028</v>
      </c>
      <c r="L9" s="17">
        <v>10.619</v>
      </c>
    </row>
    <row r="10" spans="1:12">
      <c r="A10" s="44" t="s">
        <v>270</v>
      </c>
      <c r="B10" s="3">
        <v>1.5</v>
      </c>
      <c r="C10" s="3">
        <v>12</v>
      </c>
      <c r="D10" s="3">
        <v>11.026</v>
      </c>
      <c r="E10" s="3">
        <v>11.215999999999999</v>
      </c>
      <c r="F10" s="3">
        <v>10.375999999999999</v>
      </c>
      <c r="G10" s="3">
        <v>10.676</v>
      </c>
      <c r="H10" s="3">
        <v>11.968</v>
      </c>
      <c r="I10" s="3">
        <v>11.731999999999999</v>
      </c>
      <c r="J10" s="3">
        <v>10.994</v>
      </c>
      <c r="K10" s="3">
        <v>10.853999999999999</v>
      </c>
      <c r="L10" s="17">
        <v>10.343999999999999</v>
      </c>
    </row>
    <row r="11" spans="1:12">
      <c r="A11" s="16">
        <v>14</v>
      </c>
      <c r="B11" s="3">
        <v>1.5</v>
      </c>
      <c r="C11" s="3">
        <v>14</v>
      </c>
      <c r="D11" s="3">
        <v>13.026</v>
      </c>
      <c r="E11" s="3">
        <v>13.215999999999999</v>
      </c>
      <c r="F11" s="3">
        <v>12.375999999999999</v>
      </c>
      <c r="G11" s="3">
        <v>12.676</v>
      </c>
      <c r="H11" s="3">
        <v>13.968</v>
      </c>
      <c r="I11" s="3">
        <v>13.731999999999999</v>
      </c>
      <c r="J11" s="3">
        <v>12.994</v>
      </c>
      <c r="K11" s="3">
        <v>12.853999999999999</v>
      </c>
      <c r="L11" s="17">
        <v>12.343999999999999</v>
      </c>
    </row>
    <row r="12" spans="1:12">
      <c r="A12" s="16">
        <v>16</v>
      </c>
      <c r="B12" s="3">
        <v>1.5</v>
      </c>
      <c r="C12" s="3">
        <v>16</v>
      </c>
      <c r="D12" s="3">
        <v>15.026</v>
      </c>
      <c r="E12" s="3">
        <v>15.215999999999999</v>
      </c>
      <c r="F12" s="3">
        <v>14.375999999999999</v>
      </c>
      <c r="G12" s="3">
        <v>14.676</v>
      </c>
      <c r="H12" s="3">
        <v>15.968</v>
      </c>
      <c r="I12" s="3">
        <v>15.731999999999999</v>
      </c>
      <c r="J12" s="3">
        <v>14.994</v>
      </c>
      <c r="K12" s="3">
        <v>14.853999999999999</v>
      </c>
      <c r="L12" s="17">
        <v>14.343999999999999</v>
      </c>
    </row>
    <row r="13" spans="1:12">
      <c r="A13" s="16">
        <v>18</v>
      </c>
      <c r="B13" s="3">
        <v>1.5</v>
      </c>
      <c r="C13" s="3">
        <v>18</v>
      </c>
      <c r="D13" s="3">
        <v>17.026</v>
      </c>
      <c r="E13" s="3">
        <v>17.216000000000001</v>
      </c>
      <c r="F13" s="3">
        <v>16.376000000000001</v>
      </c>
      <c r="G13" s="3">
        <v>16.675999999999998</v>
      </c>
      <c r="H13" s="3">
        <v>17.968</v>
      </c>
      <c r="I13" s="3">
        <v>17.731999999999999</v>
      </c>
      <c r="J13" s="3">
        <v>16.994</v>
      </c>
      <c r="K13" s="3">
        <v>16.853999999999999</v>
      </c>
      <c r="L13" s="17">
        <v>16.344000000000001</v>
      </c>
    </row>
    <row r="14" spans="1:12">
      <c r="A14" s="16">
        <v>20</v>
      </c>
      <c r="B14" s="3">
        <v>1.5</v>
      </c>
      <c r="C14" s="3">
        <v>20</v>
      </c>
      <c r="D14" s="3">
        <v>19.026</v>
      </c>
      <c r="E14" s="3">
        <v>19.216000000000001</v>
      </c>
      <c r="F14" s="3">
        <v>18.376000000000001</v>
      </c>
      <c r="G14" s="3">
        <v>18.675999999999998</v>
      </c>
      <c r="H14" s="3">
        <v>19.968</v>
      </c>
      <c r="I14" s="3">
        <v>19.731999999999999</v>
      </c>
      <c r="J14" s="3">
        <v>18.994</v>
      </c>
      <c r="K14" s="3">
        <v>18.853999999999999</v>
      </c>
      <c r="L14" s="17">
        <v>18.344000000000001</v>
      </c>
    </row>
    <row r="15" spans="1:12">
      <c r="A15" s="16">
        <v>22</v>
      </c>
      <c r="B15" s="3">
        <v>1.5</v>
      </c>
      <c r="C15" s="3">
        <v>22</v>
      </c>
      <c r="D15" s="3">
        <v>21.026</v>
      </c>
      <c r="E15" s="3">
        <v>21.216000000000001</v>
      </c>
      <c r="F15" s="3">
        <v>20.376000000000001</v>
      </c>
      <c r="G15" s="3">
        <v>20.675999999999998</v>
      </c>
      <c r="H15" s="3">
        <v>21.968</v>
      </c>
      <c r="I15" s="3">
        <v>21.731999999999999</v>
      </c>
      <c r="J15" s="3">
        <v>20.994</v>
      </c>
      <c r="K15" s="3">
        <v>20.853999999999999</v>
      </c>
      <c r="L15" s="17">
        <v>20.344000000000001</v>
      </c>
    </row>
    <row r="16" spans="1:12">
      <c r="A16" s="16">
        <v>24</v>
      </c>
      <c r="B16" s="3">
        <v>2</v>
      </c>
      <c r="C16" s="3">
        <v>24</v>
      </c>
      <c r="D16" s="3">
        <v>22.701000000000001</v>
      </c>
      <c r="E16" s="3">
        <v>22.925000000000001</v>
      </c>
      <c r="F16" s="3">
        <v>21.835000000000001</v>
      </c>
      <c r="G16" s="3">
        <v>22.21</v>
      </c>
      <c r="H16" s="3">
        <v>23.962</v>
      </c>
      <c r="I16" s="3">
        <v>23.681999999999999</v>
      </c>
      <c r="J16" s="3">
        <v>22.663</v>
      </c>
      <c r="K16" s="3">
        <v>22.492999999999999</v>
      </c>
      <c r="L16" s="17">
        <v>21.797000000000001</v>
      </c>
    </row>
    <row r="17" spans="1:12">
      <c r="A17" s="16">
        <v>27</v>
      </c>
      <c r="B17" s="3">
        <v>2</v>
      </c>
      <c r="C17" s="3">
        <v>27</v>
      </c>
      <c r="D17" s="3">
        <v>25.701000000000001</v>
      </c>
      <c r="E17" s="3">
        <v>25.925000000000001</v>
      </c>
      <c r="F17" s="3">
        <v>24.835000000000001</v>
      </c>
      <c r="G17" s="3">
        <v>25.21</v>
      </c>
      <c r="H17" s="3">
        <v>26.962</v>
      </c>
      <c r="I17" s="3">
        <v>26.681999999999999</v>
      </c>
      <c r="J17" s="3">
        <v>25.663</v>
      </c>
      <c r="K17" s="3">
        <v>25.492999999999999</v>
      </c>
      <c r="L17" s="17">
        <v>24.797000000000001</v>
      </c>
    </row>
    <row r="18" spans="1:12">
      <c r="A18" s="16">
        <v>30</v>
      </c>
      <c r="B18" s="3">
        <v>2</v>
      </c>
      <c r="C18" s="3">
        <v>30</v>
      </c>
      <c r="D18" s="3">
        <v>28.701000000000001</v>
      </c>
      <c r="E18" s="3">
        <v>28.925000000000001</v>
      </c>
      <c r="F18" s="3">
        <v>27.835000000000001</v>
      </c>
      <c r="G18" s="3">
        <v>28.21</v>
      </c>
      <c r="H18" s="3">
        <v>29.962</v>
      </c>
      <c r="I18" s="3">
        <v>29.681999999999999</v>
      </c>
      <c r="J18" s="3">
        <v>28.663</v>
      </c>
      <c r="K18" s="3">
        <v>28.492999999999999</v>
      </c>
      <c r="L18" s="17">
        <v>27.797000000000001</v>
      </c>
    </row>
    <row r="19" spans="1:12">
      <c r="A19" s="16">
        <v>33</v>
      </c>
      <c r="B19" s="3">
        <v>2</v>
      </c>
      <c r="C19" s="3">
        <v>33</v>
      </c>
      <c r="D19" s="3">
        <v>31.701000000000001</v>
      </c>
      <c r="E19" s="3">
        <v>31.925000000000001</v>
      </c>
      <c r="F19" s="3">
        <v>30.835000000000001</v>
      </c>
      <c r="G19" s="3">
        <v>31.21</v>
      </c>
      <c r="H19" s="3">
        <v>32.962000000000003</v>
      </c>
      <c r="I19" s="3">
        <v>32.682000000000002</v>
      </c>
      <c r="J19" s="3">
        <v>31.663</v>
      </c>
      <c r="K19" s="3">
        <v>31.492999999999999</v>
      </c>
      <c r="L19" s="17">
        <v>30.797000000000001</v>
      </c>
    </row>
    <row r="20" spans="1:12">
      <c r="A20" s="16">
        <v>36</v>
      </c>
      <c r="B20" s="3">
        <v>3</v>
      </c>
      <c r="C20" s="3">
        <v>36</v>
      </c>
      <c r="D20" s="3">
        <v>34.051000000000002</v>
      </c>
      <c r="E20" s="3">
        <v>34.316000000000003</v>
      </c>
      <c r="F20" s="3">
        <v>32.752000000000002</v>
      </c>
      <c r="G20" s="3">
        <v>33.252000000000002</v>
      </c>
      <c r="H20" s="3">
        <v>35.951999999999998</v>
      </c>
      <c r="I20" s="3">
        <v>35.576999999999998</v>
      </c>
      <c r="J20" s="3">
        <v>34.003</v>
      </c>
      <c r="K20" s="3">
        <v>33.802999999999997</v>
      </c>
      <c r="L20" s="17">
        <v>32.704000000000001</v>
      </c>
    </row>
    <row r="21" spans="1:12" ht="15.75" thickBot="1">
      <c r="A21" s="18">
        <v>39</v>
      </c>
      <c r="B21" s="19">
        <v>3</v>
      </c>
      <c r="C21" s="19">
        <v>39</v>
      </c>
      <c r="D21" s="19">
        <v>37.051000000000002</v>
      </c>
      <c r="E21" s="19">
        <v>37.316000000000003</v>
      </c>
      <c r="F21" s="19">
        <v>35.752000000000002</v>
      </c>
      <c r="G21" s="19">
        <v>36.252000000000002</v>
      </c>
      <c r="H21" s="19">
        <v>38.951999999999998</v>
      </c>
      <c r="I21" s="19">
        <v>38.576999999999998</v>
      </c>
      <c r="J21" s="19">
        <v>37.003</v>
      </c>
      <c r="K21" s="19">
        <v>36.802999999999997</v>
      </c>
      <c r="L21" s="20">
        <v>35.704000000000001</v>
      </c>
    </row>
  </sheetData>
  <mergeCells count="17">
    <mergeCell ref="F4:G4"/>
    <mergeCell ref="B1:B3"/>
    <mergeCell ref="A1:A6"/>
    <mergeCell ref="J4:K4"/>
    <mergeCell ref="J5:K5"/>
    <mergeCell ref="D6:E6"/>
    <mergeCell ref="F6:G6"/>
    <mergeCell ref="H6:I6"/>
    <mergeCell ref="J6:K6"/>
    <mergeCell ref="F5:G5"/>
    <mergeCell ref="H4:I4"/>
    <mergeCell ref="H5:I5"/>
    <mergeCell ref="C1:G3"/>
    <mergeCell ref="H1:L3"/>
    <mergeCell ref="B4:B5"/>
    <mergeCell ref="D4:E4"/>
    <mergeCell ref="D5:E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9"/>
  <sheetViews>
    <sheetView workbookViewId="0">
      <selection activeCell="A2" sqref="A2:I29"/>
    </sheetView>
  </sheetViews>
  <sheetFormatPr defaultRowHeight="15"/>
  <cols>
    <col min="1" max="1" width="19.42578125" style="1" bestFit="1" customWidth="1"/>
    <col min="2" max="2" width="7" style="1" bestFit="1" customWidth="1"/>
    <col min="3" max="3" width="26" style="1" bestFit="1" customWidth="1"/>
    <col min="4" max="4" width="24.7109375" style="1" bestFit="1" customWidth="1"/>
    <col min="5" max="6" width="6.7109375" style="1" bestFit="1" customWidth="1"/>
    <col min="7" max="7" width="17.28515625" style="1" bestFit="1" customWidth="1"/>
    <col min="8" max="8" width="11.7109375" style="1" bestFit="1" customWidth="1"/>
    <col min="9" max="9" width="17.28515625" style="1" bestFit="1" customWidth="1"/>
    <col min="10" max="16384" width="9.140625" style="1"/>
  </cols>
  <sheetData>
    <row r="1" spans="1:9" ht="15.75" thickBot="1">
      <c r="A1" s="38" t="s">
        <v>17</v>
      </c>
      <c r="B1" s="39"/>
      <c r="C1" s="39"/>
      <c r="D1" s="39"/>
      <c r="E1" s="39"/>
      <c r="F1" s="39"/>
      <c r="G1" s="39"/>
      <c r="H1" s="39"/>
      <c r="I1" s="40"/>
    </row>
    <row r="2" spans="1:9" ht="30" customHeight="1" thickBot="1">
      <c r="A2" s="41" t="s">
        <v>18</v>
      </c>
      <c r="B2" s="42"/>
      <c r="C2" s="42"/>
      <c r="D2" s="42"/>
      <c r="E2" s="42"/>
      <c r="F2" s="42"/>
      <c r="G2" s="42"/>
      <c r="H2" s="42"/>
      <c r="I2" s="43"/>
    </row>
    <row r="3" spans="1:9">
      <c r="A3" s="22" t="s">
        <v>5</v>
      </c>
      <c r="B3" s="22" t="s">
        <v>22</v>
      </c>
      <c r="C3" s="26" t="s">
        <v>24</v>
      </c>
      <c r="D3" s="26" t="s">
        <v>260</v>
      </c>
      <c r="E3" s="35" t="s">
        <v>27</v>
      </c>
      <c r="F3" s="36"/>
      <c r="G3" s="36"/>
      <c r="H3" s="36"/>
      <c r="I3" s="37"/>
    </row>
    <row r="4" spans="1:9">
      <c r="A4" s="23" t="s">
        <v>19</v>
      </c>
      <c r="B4" s="23"/>
      <c r="C4" s="27"/>
      <c r="D4" s="27"/>
      <c r="E4" s="34"/>
      <c r="F4" s="29"/>
      <c r="G4" s="29"/>
      <c r="H4" s="29"/>
      <c r="I4" s="33"/>
    </row>
    <row r="5" spans="1:9">
      <c r="A5" s="23" t="s">
        <v>20</v>
      </c>
      <c r="B5" s="23"/>
      <c r="C5" s="27"/>
      <c r="D5" s="27"/>
      <c r="E5" s="34" t="s">
        <v>28</v>
      </c>
      <c r="F5" s="29"/>
      <c r="G5" s="4" t="s">
        <v>29</v>
      </c>
      <c r="H5" s="4" t="s">
        <v>30</v>
      </c>
      <c r="I5" s="11" t="s">
        <v>31</v>
      </c>
    </row>
    <row r="6" spans="1:9" ht="15.75" thickBot="1">
      <c r="A6" s="9" t="s">
        <v>21</v>
      </c>
      <c r="B6" s="9" t="s">
        <v>23</v>
      </c>
      <c r="C6" s="28"/>
      <c r="D6" s="28"/>
      <c r="E6" s="8" t="s">
        <v>32</v>
      </c>
      <c r="F6" s="24" t="s">
        <v>33</v>
      </c>
      <c r="G6" s="24" t="s">
        <v>34</v>
      </c>
      <c r="H6" s="24" t="s">
        <v>35</v>
      </c>
      <c r="I6" s="13" t="s">
        <v>36</v>
      </c>
    </row>
    <row r="7" spans="1:9">
      <c r="A7" s="14" t="s">
        <v>37</v>
      </c>
      <c r="B7" s="5">
        <v>0.39689999999999998</v>
      </c>
      <c r="C7" s="5">
        <v>1.8540000000000001</v>
      </c>
      <c r="D7" s="5">
        <v>1.5980000000000001</v>
      </c>
      <c r="E7" s="5">
        <v>-1.4999999999999999E-2</v>
      </c>
      <c r="F7" s="5">
        <v>-6.6000000000000003E-2</v>
      </c>
      <c r="G7" s="5">
        <v>6.6000000000000003E-2</v>
      </c>
      <c r="H7" s="5">
        <v>-3.7999999999999999E-2</v>
      </c>
      <c r="I7" s="15">
        <v>4.8000000000000001E-2</v>
      </c>
    </row>
    <row r="8" spans="1:9">
      <c r="A8" s="16" t="s">
        <v>38</v>
      </c>
      <c r="B8" s="3">
        <v>0.4536</v>
      </c>
      <c r="C8" s="3">
        <v>2.1840000000000002</v>
      </c>
      <c r="D8" s="3">
        <v>1.89</v>
      </c>
      <c r="E8" s="3">
        <v>-1.4999999999999999E-2</v>
      </c>
      <c r="F8" s="3">
        <v>-6.9000000000000006E-2</v>
      </c>
      <c r="G8" s="3">
        <v>7.0999999999999994E-2</v>
      </c>
      <c r="H8" s="3">
        <v>-4.1000000000000002E-2</v>
      </c>
      <c r="I8" s="17">
        <v>5.2999999999999999E-2</v>
      </c>
    </row>
    <row r="9" spans="1:9">
      <c r="A9" s="16" t="s">
        <v>39</v>
      </c>
      <c r="B9" s="3">
        <v>0.5292</v>
      </c>
      <c r="C9" s="3">
        <v>2.5150000000000001</v>
      </c>
      <c r="D9" s="3">
        <v>2.1720000000000002</v>
      </c>
      <c r="E9" s="3">
        <v>-1.7999999999999999E-2</v>
      </c>
      <c r="F9" s="3">
        <v>-7.5999999999999998E-2</v>
      </c>
      <c r="G9" s="3">
        <v>7.5999999999999998E-2</v>
      </c>
      <c r="H9" s="3">
        <v>-4.2999999999999997E-2</v>
      </c>
      <c r="I9" s="17">
        <v>5.6000000000000001E-2</v>
      </c>
    </row>
    <row r="10" spans="1:9">
      <c r="A10" s="16" t="s">
        <v>40</v>
      </c>
      <c r="B10" s="3">
        <v>0.63500000000000001</v>
      </c>
      <c r="C10" s="3">
        <v>2.8450000000000002</v>
      </c>
      <c r="D10" s="3">
        <v>2.4329999999999998</v>
      </c>
      <c r="E10" s="3">
        <v>-0.02</v>
      </c>
      <c r="F10" s="3">
        <v>-8.3000000000000004E-2</v>
      </c>
      <c r="G10" s="3">
        <v>8.4000000000000005E-2</v>
      </c>
      <c r="H10" s="3">
        <v>-4.8000000000000001E-2</v>
      </c>
      <c r="I10" s="17">
        <v>6.0999999999999999E-2</v>
      </c>
    </row>
    <row r="11" spans="1:9">
      <c r="A11" s="16" t="s">
        <v>41</v>
      </c>
      <c r="B11" s="3">
        <v>0.63500000000000001</v>
      </c>
      <c r="C11" s="3">
        <v>3.1749999999999998</v>
      </c>
      <c r="D11" s="3">
        <v>2.7639999999999998</v>
      </c>
      <c r="E11" s="3">
        <v>-0.02</v>
      </c>
      <c r="F11" s="3">
        <v>-8.5999999999999993E-2</v>
      </c>
      <c r="G11" s="3">
        <v>8.4000000000000005E-2</v>
      </c>
      <c r="H11" s="3">
        <v>-5.0999999999999997E-2</v>
      </c>
      <c r="I11" s="17">
        <v>6.4000000000000001E-2</v>
      </c>
    </row>
    <row r="12" spans="1:9">
      <c r="A12" s="16" t="s">
        <v>42</v>
      </c>
      <c r="B12" s="3">
        <v>0.79379999999999995</v>
      </c>
      <c r="C12" s="3">
        <v>3.5049999999999999</v>
      </c>
      <c r="D12" s="3">
        <v>2.99</v>
      </c>
      <c r="E12" s="3">
        <v>-0.02</v>
      </c>
      <c r="F12" s="3">
        <v>-9.0999999999999998E-2</v>
      </c>
      <c r="G12" s="3">
        <v>9.4E-2</v>
      </c>
      <c r="H12" s="3">
        <v>-5.2999999999999999E-2</v>
      </c>
      <c r="I12" s="17">
        <v>6.9000000000000006E-2</v>
      </c>
    </row>
    <row r="13" spans="1:9">
      <c r="A13" s="16" t="s">
        <v>43</v>
      </c>
      <c r="B13" s="3">
        <v>0.79379999999999995</v>
      </c>
      <c r="C13" s="3">
        <v>4.1660000000000004</v>
      </c>
      <c r="D13" s="3">
        <v>3.65</v>
      </c>
      <c r="E13" s="3">
        <v>-2.3E-2</v>
      </c>
      <c r="F13" s="3">
        <v>-9.7000000000000003E-2</v>
      </c>
      <c r="G13" s="3">
        <v>9.7000000000000003E-2</v>
      </c>
      <c r="H13" s="3">
        <v>-5.6000000000000001E-2</v>
      </c>
      <c r="I13" s="17">
        <v>7.0999999999999994E-2</v>
      </c>
    </row>
    <row r="14" spans="1:9">
      <c r="A14" s="16" t="s">
        <v>44</v>
      </c>
      <c r="B14" s="3">
        <v>1.0583</v>
      </c>
      <c r="C14" s="3">
        <v>4.8259999999999996</v>
      </c>
      <c r="D14" s="3">
        <v>4.1379999999999999</v>
      </c>
      <c r="E14" s="3">
        <v>-2.5000000000000001E-2</v>
      </c>
      <c r="F14" s="3">
        <v>-0.109</v>
      </c>
      <c r="G14" s="3">
        <v>0.109</v>
      </c>
      <c r="H14" s="3">
        <v>-6.4000000000000001E-2</v>
      </c>
      <c r="I14" s="17">
        <v>8.1000000000000003E-2</v>
      </c>
    </row>
    <row r="15" spans="1:9">
      <c r="A15" s="16" t="s">
        <v>45</v>
      </c>
      <c r="B15" s="3">
        <v>1.0583</v>
      </c>
      <c r="C15" s="3">
        <v>5.4859999999999998</v>
      </c>
      <c r="D15" s="3">
        <v>4.798</v>
      </c>
      <c r="E15" s="3">
        <v>-2.5000000000000001E-2</v>
      </c>
      <c r="F15" s="3">
        <v>-0.112</v>
      </c>
      <c r="G15" s="3">
        <v>0.112</v>
      </c>
      <c r="H15" s="3">
        <v>-6.6000000000000003E-2</v>
      </c>
      <c r="I15" s="17">
        <v>8.4000000000000005E-2</v>
      </c>
    </row>
    <row r="16" spans="1:9">
      <c r="A16" s="16" t="s">
        <v>46</v>
      </c>
      <c r="B16" s="3">
        <v>1.27</v>
      </c>
      <c r="C16" s="3">
        <v>6.35</v>
      </c>
      <c r="D16" s="3">
        <v>5.5250000000000004</v>
      </c>
      <c r="E16" s="3">
        <v>-2.8000000000000001E-2</v>
      </c>
      <c r="F16" s="3">
        <v>-0.122</v>
      </c>
      <c r="G16" s="3">
        <v>0.122</v>
      </c>
      <c r="H16" s="3">
        <v>-7.1999999999999995E-2</v>
      </c>
      <c r="I16" s="17">
        <v>9.0999999999999998E-2</v>
      </c>
    </row>
    <row r="17" spans="1:9">
      <c r="A17" s="16" t="s">
        <v>47</v>
      </c>
      <c r="B17" s="3">
        <v>1.4111</v>
      </c>
      <c r="C17" s="3">
        <v>7.9379999999999997</v>
      </c>
      <c r="D17" s="3">
        <v>7.0209999999999999</v>
      </c>
      <c r="E17" s="3">
        <v>-0.03</v>
      </c>
      <c r="F17" s="3">
        <v>-0.13200000000000001</v>
      </c>
      <c r="G17" s="3">
        <v>0.13500000000000001</v>
      </c>
      <c r="H17" s="3">
        <v>-7.6999999999999999E-2</v>
      </c>
      <c r="I17" s="17">
        <v>9.9000000000000005E-2</v>
      </c>
    </row>
    <row r="18" spans="1:9">
      <c r="A18" s="16" t="s">
        <v>48</v>
      </c>
      <c r="B18" s="3">
        <v>1.5874999999999999</v>
      </c>
      <c r="C18" s="3">
        <v>9.5250000000000004</v>
      </c>
      <c r="D18" s="3">
        <v>8.4939999999999998</v>
      </c>
      <c r="E18" s="3">
        <v>-3.3000000000000002E-2</v>
      </c>
      <c r="F18" s="3">
        <v>-0.14499999999999999</v>
      </c>
      <c r="G18" s="3">
        <v>0.14499999999999999</v>
      </c>
      <c r="H18" s="3">
        <v>-8.4000000000000005E-2</v>
      </c>
      <c r="I18" s="17">
        <v>0.109</v>
      </c>
    </row>
    <row r="19" spans="1:9">
      <c r="A19" s="16" t="s">
        <v>49</v>
      </c>
      <c r="B19" s="3">
        <v>1.8143</v>
      </c>
      <c r="C19" s="3">
        <v>11.113</v>
      </c>
      <c r="D19" s="3">
        <v>9.9339999999999993</v>
      </c>
      <c r="E19" s="3">
        <v>-3.5999999999999997E-2</v>
      </c>
      <c r="F19" s="3">
        <v>-0.155</v>
      </c>
      <c r="G19" s="3">
        <v>0.155</v>
      </c>
      <c r="H19" s="3">
        <v>-8.8999999999999996E-2</v>
      </c>
      <c r="I19" s="17">
        <v>0.11700000000000001</v>
      </c>
    </row>
    <row r="20" spans="1:9">
      <c r="A20" s="16" t="s">
        <v>50</v>
      </c>
      <c r="B20" s="3">
        <v>1.9538</v>
      </c>
      <c r="C20" s="3">
        <v>12.7</v>
      </c>
      <c r="D20" s="3">
        <v>11.43</v>
      </c>
      <c r="E20" s="3">
        <v>-3.7999999999999999E-2</v>
      </c>
      <c r="F20" s="3">
        <v>-0.16500000000000001</v>
      </c>
      <c r="G20" s="3">
        <v>0.16500000000000001</v>
      </c>
      <c r="H20" s="3">
        <v>-9.4E-2</v>
      </c>
      <c r="I20" s="17">
        <v>0.122</v>
      </c>
    </row>
    <row r="21" spans="1:9">
      <c r="A21" s="16" t="s">
        <v>51</v>
      </c>
      <c r="B21" s="3">
        <v>2.1166999999999998</v>
      </c>
      <c r="C21" s="3">
        <v>14.288</v>
      </c>
      <c r="D21" s="3">
        <v>12.913</v>
      </c>
      <c r="E21" s="3">
        <v>-0.04</v>
      </c>
      <c r="F21" s="3">
        <v>-0.17299999999999999</v>
      </c>
      <c r="G21" s="3">
        <v>0.17299999999999999</v>
      </c>
      <c r="H21" s="3">
        <v>-9.9000000000000005E-2</v>
      </c>
      <c r="I21" s="17">
        <v>0.13</v>
      </c>
    </row>
    <row r="22" spans="1:9">
      <c r="A22" s="16" t="s">
        <v>52</v>
      </c>
      <c r="B22" s="3">
        <v>2.3090999999999999</v>
      </c>
      <c r="C22" s="3">
        <v>15.875</v>
      </c>
      <c r="D22" s="3">
        <v>14.375999999999999</v>
      </c>
      <c r="E22" s="3">
        <v>-0.04</v>
      </c>
      <c r="F22" s="3">
        <v>-0.18</v>
      </c>
      <c r="G22" s="3">
        <v>0.183</v>
      </c>
      <c r="H22" s="3">
        <v>-0.104</v>
      </c>
      <c r="I22" s="17">
        <v>0.13700000000000001</v>
      </c>
    </row>
    <row r="23" spans="1:9">
      <c r="A23" s="16" t="s">
        <v>53</v>
      </c>
      <c r="B23" s="3">
        <v>2.54</v>
      </c>
      <c r="C23" s="3">
        <v>19.05</v>
      </c>
      <c r="D23" s="3">
        <v>17.399000000000001</v>
      </c>
      <c r="E23" s="3">
        <v>-4.5999999999999999E-2</v>
      </c>
      <c r="F23" s="3">
        <v>-0.19600000000000001</v>
      </c>
      <c r="G23" s="3">
        <v>0.19600000000000001</v>
      </c>
      <c r="H23" s="3">
        <v>-0.112</v>
      </c>
      <c r="I23" s="17">
        <v>0.14499999999999999</v>
      </c>
    </row>
    <row r="24" spans="1:9">
      <c r="A24" s="16" t="s">
        <v>54</v>
      </c>
      <c r="B24" s="3">
        <v>2.8222</v>
      </c>
      <c r="C24" s="3">
        <v>22.225000000000001</v>
      </c>
      <c r="D24" s="3">
        <v>20.390999999999998</v>
      </c>
      <c r="E24" s="3">
        <v>-4.8000000000000001E-2</v>
      </c>
      <c r="F24" s="3">
        <v>-0.20799999999999999</v>
      </c>
      <c r="G24" s="3">
        <v>0.20799999999999999</v>
      </c>
      <c r="H24" s="3">
        <v>-0.11899999999999999</v>
      </c>
      <c r="I24" s="17">
        <v>0.155</v>
      </c>
    </row>
    <row r="25" spans="1:9">
      <c r="A25" s="16" t="s">
        <v>55</v>
      </c>
      <c r="B25" s="3">
        <v>3.1749999999999998</v>
      </c>
      <c r="C25" s="3">
        <v>25.4</v>
      </c>
      <c r="D25" s="3">
        <v>23.338000000000001</v>
      </c>
      <c r="E25" s="3">
        <v>-5.0999999999999997E-2</v>
      </c>
      <c r="F25" s="3">
        <v>-0.224</v>
      </c>
      <c r="G25" s="3">
        <v>0.224</v>
      </c>
      <c r="H25" s="3">
        <v>-0.13</v>
      </c>
      <c r="I25" s="17">
        <v>0.16800000000000001</v>
      </c>
    </row>
    <row r="26" spans="1:9">
      <c r="A26" s="16" t="s">
        <v>56</v>
      </c>
      <c r="B26" s="3">
        <v>3.6286</v>
      </c>
      <c r="C26" s="3">
        <v>28.574999999999999</v>
      </c>
      <c r="D26" s="3">
        <v>26.218</v>
      </c>
      <c r="E26" s="3">
        <v>-5.6000000000000001E-2</v>
      </c>
      <c r="F26" s="3">
        <v>-0.23899999999999999</v>
      </c>
      <c r="G26" s="3">
        <v>0.23899999999999999</v>
      </c>
      <c r="H26" s="3">
        <v>-0.13700000000000001</v>
      </c>
      <c r="I26" s="17">
        <v>0.18</v>
      </c>
    </row>
    <row r="27" spans="1:9">
      <c r="A27" s="16" t="s">
        <v>57</v>
      </c>
      <c r="B27" s="3">
        <v>3.6286</v>
      </c>
      <c r="C27" s="3">
        <v>31.75</v>
      </c>
      <c r="D27" s="3">
        <v>29.393000000000001</v>
      </c>
      <c r="E27" s="3">
        <v>-5.6000000000000001E-2</v>
      </c>
      <c r="F27" s="3">
        <v>-0.24399999999999999</v>
      </c>
      <c r="G27" s="3">
        <v>0.24399999999999999</v>
      </c>
      <c r="H27" s="3">
        <v>-0.14000000000000001</v>
      </c>
      <c r="I27" s="17">
        <v>0.183</v>
      </c>
    </row>
    <row r="28" spans="1:9">
      <c r="A28" s="16" t="s">
        <v>58</v>
      </c>
      <c r="B28" s="3">
        <v>4.2332999999999998</v>
      </c>
      <c r="C28" s="3">
        <v>34.924999999999997</v>
      </c>
      <c r="D28" s="3">
        <v>32.173999999999999</v>
      </c>
      <c r="E28" s="3">
        <v>-6.0999999999999999E-2</v>
      </c>
      <c r="F28" s="3">
        <v>-0.26400000000000001</v>
      </c>
      <c r="G28" s="3">
        <v>0.26400000000000001</v>
      </c>
      <c r="H28" s="3">
        <v>-0.152</v>
      </c>
      <c r="I28" s="17">
        <v>0.19800000000000001</v>
      </c>
    </row>
    <row r="29" spans="1:9" ht="15.75" thickBot="1">
      <c r="A29" s="18" t="s">
        <v>59</v>
      </c>
      <c r="B29" s="19">
        <v>4.2332999999999998</v>
      </c>
      <c r="C29" s="19">
        <v>38.1</v>
      </c>
      <c r="D29" s="19">
        <v>35.348999999999997</v>
      </c>
      <c r="E29" s="19">
        <v>-6.0999999999999999E-2</v>
      </c>
      <c r="F29" s="19">
        <v>-0.26700000000000002</v>
      </c>
      <c r="G29" s="19">
        <v>0.26700000000000002</v>
      </c>
      <c r="H29" s="19">
        <v>-0.155</v>
      </c>
      <c r="I29" s="20">
        <v>0.20100000000000001</v>
      </c>
    </row>
  </sheetData>
  <mergeCells count="6">
    <mergeCell ref="D3:D6"/>
    <mergeCell ref="A1:I1"/>
    <mergeCell ref="A2:I2"/>
    <mergeCell ref="C3:C6"/>
    <mergeCell ref="E3:I4"/>
    <mergeCell ref="E5:F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1"/>
  <sheetViews>
    <sheetView workbookViewId="0">
      <selection sqref="A1:I31"/>
    </sheetView>
  </sheetViews>
  <sheetFormatPr defaultRowHeight="15"/>
  <cols>
    <col min="1" max="1" width="19.42578125" style="25" bestFit="1" customWidth="1"/>
    <col min="2" max="2" width="7" style="25" bestFit="1" customWidth="1"/>
    <col min="3" max="3" width="26" style="25" bestFit="1" customWidth="1"/>
    <col min="4" max="4" width="15.7109375" style="25" bestFit="1" customWidth="1"/>
    <col min="5" max="6" width="6.7109375" style="25" bestFit="1" customWidth="1"/>
    <col min="7" max="7" width="17" style="25" bestFit="1" customWidth="1"/>
    <col min="8" max="8" width="11.5703125" style="25" bestFit="1" customWidth="1"/>
    <col min="9" max="9" width="17" style="25" bestFit="1" customWidth="1"/>
    <col min="10" max="16384" width="9.140625" style="25"/>
  </cols>
  <sheetData>
    <row r="1" spans="1:9" ht="15.75" thickBot="1">
      <c r="A1" s="38" t="s">
        <v>60</v>
      </c>
      <c r="B1" s="39"/>
      <c r="C1" s="39"/>
      <c r="D1" s="39"/>
      <c r="E1" s="39"/>
      <c r="F1" s="39"/>
      <c r="G1" s="39"/>
      <c r="H1" s="39"/>
      <c r="I1" s="40"/>
    </row>
    <row r="2" spans="1:9" ht="30" customHeight="1" thickBot="1">
      <c r="A2" s="50" t="s">
        <v>61</v>
      </c>
      <c r="B2" s="51"/>
      <c r="C2" s="51"/>
      <c r="D2" s="51"/>
      <c r="E2" s="51"/>
      <c r="F2" s="51"/>
      <c r="G2" s="51"/>
      <c r="H2" s="51"/>
      <c r="I2" s="52"/>
    </row>
    <row r="3" spans="1:9">
      <c r="A3" s="22" t="s">
        <v>5</v>
      </c>
      <c r="B3" s="22" t="s">
        <v>22</v>
      </c>
      <c r="C3" s="26" t="s">
        <v>24</v>
      </c>
      <c r="D3" s="22" t="s">
        <v>25</v>
      </c>
      <c r="E3" s="35" t="s">
        <v>27</v>
      </c>
      <c r="F3" s="36"/>
      <c r="G3" s="36"/>
      <c r="H3" s="36"/>
      <c r="I3" s="37"/>
    </row>
    <row r="4" spans="1:9">
      <c r="A4" s="23" t="s">
        <v>19</v>
      </c>
      <c r="B4" s="23" t="s">
        <v>23</v>
      </c>
      <c r="C4" s="27"/>
      <c r="D4" s="23" t="s">
        <v>26</v>
      </c>
      <c r="E4" s="34"/>
      <c r="F4" s="29"/>
      <c r="G4" s="29"/>
      <c r="H4" s="29"/>
      <c r="I4" s="33"/>
    </row>
    <row r="5" spans="1:9">
      <c r="A5" s="23" t="s">
        <v>20</v>
      </c>
      <c r="B5" s="53"/>
      <c r="C5" s="27"/>
      <c r="D5" s="23"/>
      <c r="E5" s="34"/>
      <c r="F5" s="29"/>
      <c r="G5" s="29"/>
      <c r="H5" s="29"/>
      <c r="I5" s="33"/>
    </row>
    <row r="6" spans="1:9">
      <c r="A6" s="23" t="s">
        <v>21</v>
      </c>
      <c r="B6" s="53"/>
      <c r="C6" s="27"/>
      <c r="D6" s="53"/>
      <c r="E6" s="34" t="s">
        <v>62</v>
      </c>
      <c r="F6" s="29"/>
      <c r="G6" s="4" t="s">
        <v>63</v>
      </c>
      <c r="H6" s="4" t="s">
        <v>64</v>
      </c>
      <c r="I6" s="11" t="s">
        <v>65</v>
      </c>
    </row>
    <row r="7" spans="1:9" ht="15.75" thickBot="1">
      <c r="A7" s="10"/>
      <c r="B7" s="54"/>
      <c r="C7" s="28"/>
      <c r="D7" s="54"/>
      <c r="E7" s="12" t="s">
        <v>32</v>
      </c>
      <c r="F7" s="24" t="s">
        <v>33</v>
      </c>
      <c r="G7" s="24" t="s">
        <v>34</v>
      </c>
      <c r="H7" s="24" t="s">
        <v>35</v>
      </c>
      <c r="I7" s="13" t="s">
        <v>36</v>
      </c>
    </row>
    <row r="8" spans="1:9">
      <c r="A8" s="16" t="s">
        <v>66</v>
      </c>
      <c r="B8" s="3">
        <v>0.3175</v>
      </c>
      <c r="C8" s="3">
        <v>1.524</v>
      </c>
      <c r="D8" s="3">
        <v>1.3180000000000001</v>
      </c>
      <c r="E8" s="3">
        <v>-1.2E-2</v>
      </c>
      <c r="F8" s="3">
        <v>-5.8000000000000003E-2</v>
      </c>
      <c r="G8" s="3">
        <v>-5.8999999999999997E-2</v>
      </c>
      <c r="H8" s="3">
        <v>-3.3000000000000002E-2</v>
      </c>
      <c r="I8" s="17">
        <v>4.2999999999999997E-2</v>
      </c>
    </row>
    <row r="9" spans="1:9">
      <c r="A9" s="16" t="s">
        <v>67</v>
      </c>
      <c r="B9" s="3">
        <v>0.3528</v>
      </c>
      <c r="C9" s="3">
        <v>1.8540000000000001</v>
      </c>
      <c r="D9" s="3">
        <v>1.6259999999999999</v>
      </c>
      <c r="E9" s="3">
        <v>-1.4E-2</v>
      </c>
      <c r="F9" s="3">
        <v>-6.4000000000000001E-2</v>
      </c>
      <c r="G9" s="3">
        <v>-6.3E-2</v>
      </c>
      <c r="H9" s="3">
        <v>-3.5999999999999997E-2</v>
      </c>
      <c r="I9" s="17">
        <v>4.8000000000000001E-2</v>
      </c>
    </row>
    <row r="10" spans="1:9">
      <c r="A10" s="16" t="s">
        <v>68</v>
      </c>
      <c r="B10" s="3">
        <v>0.39689999999999998</v>
      </c>
      <c r="C10" s="3">
        <v>2.1840000000000002</v>
      </c>
      <c r="D10" s="3">
        <v>1.9279999999999999</v>
      </c>
      <c r="E10" s="3">
        <v>-1.4999999999999999E-2</v>
      </c>
      <c r="F10" s="3">
        <v>-6.6000000000000003E-2</v>
      </c>
      <c r="G10" s="3">
        <v>-6.8000000000000005E-2</v>
      </c>
      <c r="H10" s="3">
        <v>-3.7999999999999999E-2</v>
      </c>
      <c r="I10" s="17">
        <v>5.0999999999999997E-2</v>
      </c>
    </row>
    <row r="11" spans="1:9">
      <c r="A11" s="16" t="s">
        <v>69</v>
      </c>
      <c r="B11" s="3">
        <v>0.4536</v>
      </c>
      <c r="C11" s="3">
        <v>2.5150000000000001</v>
      </c>
      <c r="D11" s="3">
        <v>2.2200000000000002</v>
      </c>
      <c r="E11" s="3">
        <v>-1.7999999999999999E-2</v>
      </c>
      <c r="F11" s="3">
        <v>-7.3999999999999996E-2</v>
      </c>
      <c r="G11" s="3">
        <v>-7.0999999999999994E-2</v>
      </c>
      <c r="H11" s="3">
        <v>-4.1000000000000002E-2</v>
      </c>
      <c r="I11" s="17">
        <v>5.2999999999999999E-2</v>
      </c>
    </row>
    <row r="12" spans="1:9">
      <c r="A12" s="16" t="s">
        <v>70</v>
      </c>
      <c r="B12" s="3">
        <v>0.5292</v>
      </c>
      <c r="C12" s="3">
        <v>2.8450000000000002</v>
      </c>
      <c r="D12" s="3">
        <v>2.5019999999999998</v>
      </c>
      <c r="E12" s="3">
        <v>-1.7999999999999999E-2</v>
      </c>
      <c r="F12" s="3">
        <v>-7.9000000000000001E-2</v>
      </c>
      <c r="G12" s="3">
        <v>-7.9000000000000001E-2</v>
      </c>
      <c r="H12" s="3">
        <v>-4.5999999999999999E-2</v>
      </c>
      <c r="I12" s="17">
        <v>5.8000000000000003E-2</v>
      </c>
    </row>
    <row r="13" spans="1:9">
      <c r="A13" s="16" t="s">
        <v>71</v>
      </c>
      <c r="B13" s="3">
        <v>0.57730000000000004</v>
      </c>
      <c r="C13" s="3">
        <v>3.1749999999999998</v>
      </c>
      <c r="D13" s="3">
        <v>2.7989999999999999</v>
      </c>
      <c r="E13" s="3">
        <v>-1.7999999999999999E-2</v>
      </c>
      <c r="F13" s="3">
        <v>-8.1000000000000003E-2</v>
      </c>
      <c r="G13" s="3">
        <v>-8.1000000000000003E-2</v>
      </c>
      <c r="H13" s="3">
        <v>-4.8000000000000001E-2</v>
      </c>
      <c r="I13" s="17">
        <v>6.0999999999999999E-2</v>
      </c>
    </row>
    <row r="14" spans="1:9">
      <c r="A14" s="16" t="s">
        <v>72</v>
      </c>
      <c r="B14" s="3">
        <v>0.63500000000000001</v>
      </c>
      <c r="C14" s="3">
        <v>3.5049999999999999</v>
      </c>
      <c r="D14" s="3">
        <v>3.0939999999999999</v>
      </c>
      <c r="E14" s="3">
        <v>-0.02</v>
      </c>
      <c r="F14" s="3">
        <v>-8.5999999999999993E-2</v>
      </c>
      <c r="G14" s="3">
        <v>-8.5999999999999993E-2</v>
      </c>
      <c r="H14" s="3">
        <v>-5.0999999999999997E-2</v>
      </c>
      <c r="I14" s="17">
        <v>6.4000000000000001E-2</v>
      </c>
    </row>
    <row r="15" spans="1:9">
      <c r="A15" s="16" t="s">
        <v>73</v>
      </c>
      <c r="B15" s="3">
        <v>0.7056</v>
      </c>
      <c r="C15" s="3">
        <v>4.1660000000000004</v>
      </c>
      <c r="D15" s="3">
        <v>3.7080000000000002</v>
      </c>
      <c r="E15" s="3">
        <v>-0.02</v>
      </c>
      <c r="F15" s="3">
        <v>-9.0999999999999998E-2</v>
      </c>
      <c r="G15" s="3">
        <v>-9.1999999999999998E-2</v>
      </c>
      <c r="H15" s="3">
        <v>-5.2999999999999999E-2</v>
      </c>
      <c r="I15" s="17">
        <v>6.9000000000000006E-2</v>
      </c>
    </row>
    <row r="16" spans="1:9">
      <c r="A16" s="16" t="s">
        <v>74</v>
      </c>
      <c r="B16" s="3">
        <v>0.79379999999999995</v>
      </c>
      <c r="C16" s="3">
        <v>4.8259999999999996</v>
      </c>
      <c r="D16" s="3">
        <v>4.3099999999999996</v>
      </c>
      <c r="E16" s="3">
        <v>-2.3E-2</v>
      </c>
      <c r="F16" s="3">
        <v>-9.9000000000000005E-2</v>
      </c>
      <c r="G16" s="3">
        <v>-9.9000000000000005E-2</v>
      </c>
      <c r="H16" s="3">
        <v>-5.8000000000000003E-2</v>
      </c>
      <c r="I16" s="17">
        <v>7.3999999999999996E-2</v>
      </c>
    </row>
    <row r="17" spans="1:9">
      <c r="A17" s="16" t="s">
        <v>75</v>
      </c>
      <c r="B17" s="3">
        <v>0.90710000000000002</v>
      </c>
      <c r="C17" s="3">
        <v>5.4859999999999998</v>
      </c>
      <c r="D17" s="3">
        <v>4.8970000000000002</v>
      </c>
      <c r="E17" s="3">
        <v>-2.5000000000000001E-2</v>
      </c>
      <c r="F17" s="3">
        <v>-0.107</v>
      </c>
      <c r="G17" s="3">
        <v>-0.107</v>
      </c>
      <c r="H17" s="3">
        <v>-6.0999999999999999E-2</v>
      </c>
      <c r="I17" s="17">
        <v>7.9000000000000001E-2</v>
      </c>
    </row>
    <row r="18" spans="1:9">
      <c r="A18" s="16" t="s">
        <v>76</v>
      </c>
      <c r="B18" s="3">
        <v>0.90710000000000002</v>
      </c>
      <c r="C18" s="3">
        <v>6.35</v>
      </c>
      <c r="D18" s="3">
        <v>5.7610000000000001</v>
      </c>
      <c r="E18" s="3">
        <v>-2.5000000000000001E-2</v>
      </c>
      <c r="F18" s="3">
        <v>-0.109</v>
      </c>
      <c r="G18" s="3">
        <v>-0.109</v>
      </c>
      <c r="H18" s="3">
        <v>-6.4000000000000001E-2</v>
      </c>
      <c r="I18" s="17">
        <v>8.1000000000000003E-2</v>
      </c>
    </row>
    <row r="19" spans="1:9">
      <c r="A19" s="16" t="s">
        <v>77</v>
      </c>
      <c r="B19" s="3">
        <v>1.0583</v>
      </c>
      <c r="C19" s="3">
        <v>7.9379999999999997</v>
      </c>
      <c r="D19" s="3">
        <v>7.2489999999999997</v>
      </c>
      <c r="E19" s="3">
        <v>-2.8000000000000001E-2</v>
      </c>
      <c r="F19" s="3">
        <v>-0.122</v>
      </c>
      <c r="G19" s="3">
        <v>-0.122</v>
      </c>
      <c r="H19" s="3">
        <v>-6.8000000000000005E-2</v>
      </c>
      <c r="I19" s="17">
        <v>9.1999999999999998E-2</v>
      </c>
    </row>
    <row r="20" spans="1:9">
      <c r="A20" s="16" t="s">
        <v>78</v>
      </c>
      <c r="B20" s="3">
        <v>1.0583</v>
      </c>
      <c r="C20" s="3">
        <v>9.5250000000000004</v>
      </c>
      <c r="D20" s="3">
        <v>8.8369999999999997</v>
      </c>
      <c r="E20" s="3">
        <v>-2.8000000000000001E-2</v>
      </c>
      <c r="F20" s="3">
        <v>-0.124</v>
      </c>
      <c r="G20" s="3">
        <v>-0.124</v>
      </c>
      <c r="H20" s="3">
        <v>-7.3999999999999996E-2</v>
      </c>
      <c r="I20" s="17">
        <v>9.4E-2</v>
      </c>
    </row>
    <row r="21" spans="1:9">
      <c r="A21" s="16" t="s">
        <v>79</v>
      </c>
      <c r="B21" s="3">
        <v>1.27</v>
      </c>
      <c r="C21" s="3">
        <v>11.113</v>
      </c>
      <c r="D21" s="3">
        <v>10.287000000000001</v>
      </c>
      <c r="E21" s="3">
        <v>-3.3000000000000002E-2</v>
      </c>
      <c r="F21" s="3">
        <v>-0.14000000000000001</v>
      </c>
      <c r="G21" s="3">
        <v>-0.13700000000000001</v>
      </c>
      <c r="H21" s="3">
        <v>-7.9000000000000001E-2</v>
      </c>
      <c r="I21" s="17">
        <v>0.104</v>
      </c>
    </row>
    <row r="22" spans="1:9">
      <c r="A22" s="16" t="s">
        <v>80</v>
      </c>
      <c r="B22" s="3">
        <v>1.27</v>
      </c>
      <c r="C22" s="3">
        <v>12.7</v>
      </c>
      <c r="D22" s="3">
        <v>11.875</v>
      </c>
      <c r="E22" s="3">
        <v>-3.3000000000000002E-2</v>
      </c>
      <c r="F22" s="3">
        <v>-0.14199999999999999</v>
      </c>
      <c r="G22" s="3">
        <v>-0.14199999999999999</v>
      </c>
      <c r="H22" s="3">
        <v>-8.2000000000000003E-2</v>
      </c>
      <c r="I22" s="17">
        <v>0.106</v>
      </c>
    </row>
    <row r="23" spans="1:9">
      <c r="A23" s="16" t="s">
        <v>81</v>
      </c>
      <c r="B23" s="3">
        <v>1.4111</v>
      </c>
      <c r="C23" s="3">
        <v>14.288</v>
      </c>
      <c r="D23" s="3">
        <v>13.371</v>
      </c>
      <c r="E23" s="3">
        <v>-3.5999999999999997E-2</v>
      </c>
      <c r="F23" s="3">
        <v>-0.15</v>
      </c>
      <c r="G23" s="3">
        <v>-0.15</v>
      </c>
      <c r="H23" s="3">
        <v>-8.6999999999999994E-2</v>
      </c>
      <c r="I23" s="17">
        <v>0.111</v>
      </c>
    </row>
    <row r="24" spans="1:9">
      <c r="A24" s="16" t="s">
        <v>82</v>
      </c>
      <c r="B24" s="3">
        <v>1.4111</v>
      </c>
      <c r="C24" s="3">
        <v>15.875</v>
      </c>
      <c r="D24" s="3">
        <v>14.958</v>
      </c>
      <c r="E24" s="3">
        <v>-3.5999999999999997E-2</v>
      </c>
      <c r="F24" s="3">
        <v>-0.155</v>
      </c>
      <c r="G24" s="3">
        <v>-0.152</v>
      </c>
      <c r="H24" s="3">
        <v>-8.8999999999999996E-2</v>
      </c>
      <c r="I24" s="17">
        <v>0.114</v>
      </c>
    </row>
    <row r="25" spans="1:9">
      <c r="A25" s="16" t="s">
        <v>83</v>
      </c>
      <c r="B25" s="3">
        <v>1.5874999999999999</v>
      </c>
      <c r="C25" s="3">
        <v>19.05</v>
      </c>
      <c r="D25" s="3">
        <v>18.018999999999998</v>
      </c>
      <c r="E25" s="3">
        <v>-3.7999999999999999E-2</v>
      </c>
      <c r="F25" s="3">
        <v>-0.16500000000000001</v>
      </c>
      <c r="G25" s="3">
        <v>-0.16500000000000001</v>
      </c>
      <c r="H25" s="3">
        <v>-9.7000000000000003E-2</v>
      </c>
      <c r="I25" s="17">
        <v>0.124</v>
      </c>
    </row>
    <row r="26" spans="1:9">
      <c r="A26" s="16" t="s">
        <v>84</v>
      </c>
      <c r="B26" s="3">
        <v>1.8143</v>
      </c>
      <c r="C26" s="3">
        <v>22.225000000000001</v>
      </c>
      <c r="D26" s="3">
        <v>21.045999999999999</v>
      </c>
      <c r="E26" s="3">
        <v>-0.04</v>
      </c>
      <c r="F26" s="3">
        <v>-0.17699999999999999</v>
      </c>
      <c r="G26" s="3">
        <v>-0.17799999999999999</v>
      </c>
      <c r="H26" s="3">
        <v>-0.104</v>
      </c>
      <c r="I26" s="17">
        <v>0.13500000000000001</v>
      </c>
    </row>
    <row r="27" spans="1:9">
      <c r="A27" s="16" t="s">
        <v>85</v>
      </c>
      <c r="B27" s="3">
        <v>2.1166999999999998</v>
      </c>
      <c r="C27" s="3">
        <v>25.4</v>
      </c>
      <c r="D27" s="3">
        <v>24.026</v>
      </c>
      <c r="E27" s="3">
        <v>-4.5999999999999999E-2</v>
      </c>
      <c r="F27" s="3">
        <v>-0.19600000000000001</v>
      </c>
      <c r="G27" s="3">
        <v>-0.193</v>
      </c>
      <c r="H27" s="3">
        <v>-0.112</v>
      </c>
      <c r="I27" s="17">
        <v>0.14499999999999999</v>
      </c>
    </row>
    <row r="28" spans="1:9">
      <c r="A28" s="16" t="s">
        <v>86</v>
      </c>
      <c r="B28" s="3">
        <v>2.1166999999999998</v>
      </c>
      <c r="C28" s="3">
        <v>28.574999999999999</v>
      </c>
      <c r="D28" s="3">
        <v>27.201000000000001</v>
      </c>
      <c r="E28" s="3">
        <v>-4.5999999999999999E-2</v>
      </c>
      <c r="F28" s="3">
        <v>-0.19800000000000001</v>
      </c>
      <c r="G28" s="3">
        <v>-0.19800000000000001</v>
      </c>
      <c r="H28" s="3">
        <v>-0.114</v>
      </c>
      <c r="I28" s="17">
        <v>0.15</v>
      </c>
    </row>
    <row r="29" spans="1:9">
      <c r="A29" s="16" t="s">
        <v>87</v>
      </c>
      <c r="B29" s="3">
        <v>2.1166999999999998</v>
      </c>
      <c r="C29" s="3">
        <v>31.75</v>
      </c>
      <c r="D29" s="3">
        <v>30.376000000000001</v>
      </c>
      <c r="E29" s="3">
        <v>-4.5999999999999999E-2</v>
      </c>
      <c r="F29" s="3">
        <v>-0.20300000000000001</v>
      </c>
      <c r="G29" s="3">
        <v>-0.20300000000000001</v>
      </c>
      <c r="H29" s="3">
        <v>-0.11700000000000001</v>
      </c>
      <c r="I29" s="17">
        <v>0.152</v>
      </c>
    </row>
    <row r="30" spans="1:9">
      <c r="A30" s="16" t="s">
        <v>88</v>
      </c>
      <c r="B30" s="3">
        <v>2.1166999999999998</v>
      </c>
      <c r="C30" s="3">
        <v>34.924999999999997</v>
      </c>
      <c r="D30" s="3">
        <v>33.551000000000002</v>
      </c>
      <c r="E30" s="3">
        <v>-4.8000000000000001E-2</v>
      </c>
      <c r="F30" s="3">
        <v>-0.20799999999999999</v>
      </c>
      <c r="G30" s="3">
        <v>-0.20799999999999999</v>
      </c>
      <c r="H30" s="3">
        <v>-0.12</v>
      </c>
      <c r="I30" s="17">
        <v>0.155</v>
      </c>
    </row>
    <row r="31" spans="1:9" ht="15.75" thickBot="1">
      <c r="A31" s="18" t="s">
        <v>89</v>
      </c>
      <c r="B31" s="19">
        <v>2.1166999999999998</v>
      </c>
      <c r="C31" s="19">
        <v>38.1</v>
      </c>
      <c r="D31" s="19">
        <v>36.725999999999999</v>
      </c>
      <c r="E31" s="19">
        <v>-4.8000000000000001E-2</v>
      </c>
      <c r="F31" s="19">
        <v>-0.21099999999999999</v>
      </c>
      <c r="G31" s="19">
        <v>-0.21099999999999999</v>
      </c>
      <c r="H31" s="19">
        <v>-0.122</v>
      </c>
      <c r="I31" s="20">
        <v>0.16</v>
      </c>
    </row>
  </sheetData>
  <mergeCells count="5">
    <mergeCell ref="A1:I1"/>
    <mergeCell ref="A2:I2"/>
    <mergeCell ref="C3:C7"/>
    <mergeCell ref="E3:I5"/>
    <mergeCell ref="E6:F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32"/>
  <sheetViews>
    <sheetView workbookViewId="0">
      <selection activeCell="L12" sqref="L12"/>
    </sheetView>
  </sheetViews>
  <sheetFormatPr defaultRowHeight="15"/>
  <cols>
    <col min="1" max="1" width="19.42578125" style="25" bestFit="1" customWidth="1"/>
    <col min="2" max="2" width="7" style="25" bestFit="1" customWidth="1"/>
    <col min="3" max="3" width="26" style="25" bestFit="1" customWidth="1"/>
    <col min="4" max="4" width="15.7109375" style="25" bestFit="1" customWidth="1"/>
    <col min="5" max="5" width="16.42578125" style="25" bestFit="1" customWidth="1"/>
    <col min="6" max="7" width="6.7109375" style="25" bestFit="1" customWidth="1"/>
    <col min="8" max="8" width="12.7109375" style="25" bestFit="1" customWidth="1"/>
    <col min="9" max="9" width="7.42578125" style="25" bestFit="1" customWidth="1"/>
    <col min="10" max="10" width="12.7109375" style="25" bestFit="1" customWidth="1"/>
    <col min="11" max="16384" width="9.140625" style="25"/>
  </cols>
  <sheetData>
    <row r="1" spans="1:10" ht="15.75" thickBot="1">
      <c r="A1" s="38" t="s">
        <v>90</v>
      </c>
      <c r="B1" s="39"/>
      <c r="C1" s="39"/>
      <c r="D1" s="39"/>
      <c r="E1" s="39"/>
      <c r="F1" s="39"/>
      <c r="G1" s="39"/>
      <c r="H1" s="39"/>
      <c r="I1" s="39"/>
      <c r="J1" s="40"/>
    </row>
    <row r="2" spans="1:10" ht="15.75" thickBot="1">
      <c r="A2" s="35" t="s">
        <v>91</v>
      </c>
      <c r="B2" s="36"/>
      <c r="C2" s="36"/>
      <c r="D2" s="36"/>
      <c r="E2" s="36"/>
      <c r="F2" s="36"/>
      <c r="G2" s="36"/>
      <c r="H2" s="36"/>
      <c r="I2" s="36"/>
      <c r="J2" s="37"/>
    </row>
    <row r="3" spans="1:10">
      <c r="A3" s="22" t="s">
        <v>5</v>
      </c>
      <c r="B3" s="22" t="s">
        <v>22</v>
      </c>
      <c r="C3" s="26" t="s">
        <v>24</v>
      </c>
      <c r="D3" s="22" t="s">
        <v>25</v>
      </c>
      <c r="E3" s="26" t="s">
        <v>92</v>
      </c>
      <c r="F3" s="35" t="s">
        <v>27</v>
      </c>
      <c r="G3" s="36"/>
      <c r="H3" s="36"/>
      <c r="I3" s="36"/>
      <c r="J3" s="37"/>
    </row>
    <row r="4" spans="1:10">
      <c r="A4" s="23" t="s">
        <v>19</v>
      </c>
      <c r="B4" s="23" t="s">
        <v>23</v>
      </c>
      <c r="C4" s="27"/>
      <c r="D4" s="23" t="s">
        <v>26</v>
      </c>
      <c r="E4" s="27"/>
      <c r="F4" s="34"/>
      <c r="G4" s="29"/>
      <c r="H4" s="29"/>
      <c r="I4" s="29"/>
      <c r="J4" s="33"/>
    </row>
    <row r="5" spans="1:10">
      <c r="A5" s="23" t="s">
        <v>20</v>
      </c>
      <c r="B5" s="53"/>
      <c r="C5" s="27"/>
      <c r="D5" s="53"/>
      <c r="E5" s="27"/>
      <c r="F5" s="34"/>
      <c r="G5" s="29"/>
      <c r="H5" s="29"/>
      <c r="I5" s="29"/>
      <c r="J5" s="33"/>
    </row>
    <row r="6" spans="1:10">
      <c r="A6" s="23" t="s">
        <v>21</v>
      </c>
      <c r="B6" s="53"/>
      <c r="C6" s="27"/>
      <c r="D6" s="53"/>
      <c r="E6" s="27"/>
      <c r="F6" s="34" t="s">
        <v>93</v>
      </c>
      <c r="G6" s="29"/>
      <c r="H6" s="4" t="s">
        <v>94</v>
      </c>
      <c r="I6" s="4" t="s">
        <v>95</v>
      </c>
      <c r="J6" s="11" t="s">
        <v>96</v>
      </c>
    </row>
    <row r="7" spans="1:10" ht="15.75" thickBot="1">
      <c r="A7" s="10"/>
      <c r="B7" s="54"/>
      <c r="C7" s="28"/>
      <c r="D7" s="54"/>
      <c r="E7" s="28"/>
      <c r="F7" s="12" t="s">
        <v>32</v>
      </c>
      <c r="G7" s="24" t="s">
        <v>33</v>
      </c>
      <c r="H7" s="24" t="s">
        <v>34</v>
      </c>
      <c r="I7" s="24" t="s">
        <v>35</v>
      </c>
      <c r="J7" s="13" t="s">
        <v>36</v>
      </c>
    </row>
    <row r="8" spans="1:10">
      <c r="A8" s="16" t="s">
        <v>97</v>
      </c>
      <c r="B8" s="3">
        <v>0.79379999999999995</v>
      </c>
      <c r="C8" s="3">
        <v>5.4859999999999998</v>
      </c>
      <c r="D8" s="3">
        <v>4.9710000000000001</v>
      </c>
      <c r="E8" s="3">
        <v>4.6230000000000002</v>
      </c>
      <c r="F8" s="3">
        <v>-2.3E-2</v>
      </c>
      <c r="G8" s="3">
        <v>-0.10199999999999999</v>
      </c>
      <c r="H8" s="3">
        <v>0.104</v>
      </c>
      <c r="I8" s="3">
        <v>-6.0999999999999999E-2</v>
      </c>
      <c r="J8" s="17">
        <v>7.4999999999999997E-2</v>
      </c>
    </row>
    <row r="9" spans="1:10">
      <c r="A9" s="16" t="s">
        <v>98</v>
      </c>
      <c r="B9" s="3">
        <v>0.79379999999999995</v>
      </c>
      <c r="C9" s="3">
        <v>6.35</v>
      </c>
      <c r="D9" s="3">
        <v>5.8339999999999996</v>
      </c>
      <c r="E9" s="3">
        <v>5.4859999999999998</v>
      </c>
      <c r="F9" s="3">
        <v>-2.4E-2</v>
      </c>
      <c r="G9" s="3" t="s">
        <v>99</v>
      </c>
      <c r="H9" s="3">
        <v>0.107</v>
      </c>
      <c r="I9" s="3">
        <v>-6.0999999999999999E-2</v>
      </c>
      <c r="J9" s="17">
        <v>7.9000000000000001E-2</v>
      </c>
    </row>
    <row r="10" spans="1:10">
      <c r="A10" s="16" t="s">
        <v>100</v>
      </c>
      <c r="B10" s="3">
        <v>0.79379999999999995</v>
      </c>
      <c r="C10" s="3">
        <v>7.9379999999999997</v>
      </c>
      <c r="D10" s="3">
        <v>7.4219999999999997</v>
      </c>
      <c r="E10" s="3">
        <v>7.0869999999999997</v>
      </c>
      <c r="F10" s="3">
        <v>-2.4E-2</v>
      </c>
      <c r="G10" s="3">
        <v>-0.107</v>
      </c>
      <c r="H10" s="3">
        <v>0.107</v>
      </c>
      <c r="I10" s="3">
        <v>-6.0999999999999999E-2</v>
      </c>
      <c r="J10" s="17">
        <v>7.9000000000000001E-2</v>
      </c>
    </row>
    <row r="11" spans="1:10">
      <c r="A11" s="16" t="s">
        <v>101</v>
      </c>
      <c r="B11" s="3">
        <v>0.79379999999999995</v>
      </c>
      <c r="C11" s="3">
        <v>9.5250000000000004</v>
      </c>
      <c r="D11" s="3">
        <v>9.0090000000000003</v>
      </c>
      <c r="E11" s="3">
        <v>8.6609999999999996</v>
      </c>
      <c r="F11" s="3">
        <v>-2.4E-2</v>
      </c>
      <c r="G11" s="3">
        <v>-0.112</v>
      </c>
      <c r="H11" s="3">
        <v>0.112</v>
      </c>
      <c r="I11" s="3">
        <v>-6.4000000000000001E-2</v>
      </c>
      <c r="J11" s="17">
        <v>8.4000000000000005E-2</v>
      </c>
    </row>
    <row r="12" spans="1:10">
      <c r="A12" s="16" t="s">
        <v>102</v>
      </c>
      <c r="B12" s="3">
        <v>0.90710000000000002</v>
      </c>
      <c r="C12" s="3">
        <v>11.113</v>
      </c>
      <c r="D12" s="3">
        <v>10.523</v>
      </c>
      <c r="E12" s="3">
        <v>10.135</v>
      </c>
      <c r="F12" s="3">
        <v>-2.8000000000000001E-2</v>
      </c>
      <c r="G12" s="3">
        <v>-0.11899999999999999</v>
      </c>
      <c r="H12" s="3">
        <v>0.11700000000000001</v>
      </c>
      <c r="I12" s="3">
        <v>-6.9000000000000006E-2</v>
      </c>
      <c r="J12" s="17">
        <v>8.8999999999999996E-2</v>
      </c>
    </row>
    <row r="13" spans="1:10">
      <c r="A13" s="16" t="s">
        <v>103</v>
      </c>
      <c r="B13" s="3">
        <v>0.90710000000000002</v>
      </c>
      <c r="C13" s="3">
        <v>12.7</v>
      </c>
      <c r="D13" s="3">
        <v>12.111000000000001</v>
      </c>
      <c r="E13" s="3">
        <v>11.709</v>
      </c>
      <c r="F13" s="3">
        <v>-2.8000000000000001E-2</v>
      </c>
      <c r="G13" s="3">
        <v>-0.122</v>
      </c>
      <c r="H13" s="3">
        <v>0.122</v>
      </c>
      <c r="I13" s="3">
        <v>-7.0999999999999994E-2</v>
      </c>
      <c r="J13" s="17">
        <v>9.0999999999999998E-2</v>
      </c>
    </row>
    <row r="14" spans="1:10">
      <c r="A14" s="16" t="s">
        <v>104</v>
      </c>
      <c r="B14" s="3">
        <v>1.0583</v>
      </c>
      <c r="C14" s="3">
        <v>14.288</v>
      </c>
      <c r="D14" s="3">
        <v>13.599</v>
      </c>
      <c r="E14" s="3">
        <v>13.132</v>
      </c>
      <c r="F14" s="3">
        <v>-0.03</v>
      </c>
      <c r="G14" s="3">
        <v>-0.13</v>
      </c>
      <c r="H14" s="3">
        <v>0.13</v>
      </c>
      <c r="I14" s="3">
        <v>-7.3999999999999996E-2</v>
      </c>
      <c r="J14" s="17">
        <v>9.7000000000000003E-2</v>
      </c>
    </row>
    <row r="15" spans="1:10">
      <c r="A15" s="16" t="s">
        <v>105</v>
      </c>
      <c r="B15" s="3">
        <v>1.0583</v>
      </c>
      <c r="C15" s="3">
        <v>15.875</v>
      </c>
      <c r="D15" s="3">
        <v>15.186999999999999</v>
      </c>
      <c r="E15" s="3">
        <v>14.731999999999999</v>
      </c>
      <c r="F15" s="3">
        <v>-0.03</v>
      </c>
      <c r="G15" s="3">
        <v>-0.13200000000000001</v>
      </c>
      <c r="H15" s="3">
        <v>0.13200000000000001</v>
      </c>
      <c r="I15" s="3">
        <v>-7.5999999999999998E-2</v>
      </c>
      <c r="J15" s="17">
        <v>9.9000000000000005E-2</v>
      </c>
    </row>
    <row r="16" spans="1:10">
      <c r="A16" s="16" t="s">
        <v>106</v>
      </c>
      <c r="B16" s="3">
        <v>1.0583</v>
      </c>
      <c r="C16" s="3">
        <v>17.463000000000001</v>
      </c>
      <c r="D16" s="3">
        <v>16.774000000000001</v>
      </c>
      <c r="E16" s="3">
        <v>16.306999999999999</v>
      </c>
      <c r="F16" s="3">
        <v>-0.03</v>
      </c>
      <c r="G16" s="3">
        <v>-0.13200000000000001</v>
      </c>
      <c r="H16" s="3">
        <v>0.13200000000000001</v>
      </c>
      <c r="I16" s="3">
        <v>-7.5999999999999998E-2</v>
      </c>
      <c r="J16" s="17">
        <v>9.9000000000000005E-2</v>
      </c>
    </row>
    <row r="17" spans="1:10">
      <c r="A17" s="16" t="s">
        <v>107</v>
      </c>
      <c r="B17" s="3">
        <v>1.27</v>
      </c>
      <c r="C17" s="3">
        <v>19.05</v>
      </c>
      <c r="D17" s="3">
        <v>18.225000000000001</v>
      </c>
      <c r="E17" s="3">
        <v>17.678000000000001</v>
      </c>
      <c r="F17" s="3">
        <v>-3.3000000000000002E-2</v>
      </c>
      <c r="G17" s="3">
        <v>-0.14499999999999999</v>
      </c>
      <c r="H17" s="3">
        <v>0.14499999999999999</v>
      </c>
      <c r="I17" s="3">
        <v>-8.4000000000000005E-2</v>
      </c>
      <c r="J17" s="17">
        <v>0.109</v>
      </c>
    </row>
    <row r="18" spans="1:10">
      <c r="A18" s="16" t="s">
        <v>108</v>
      </c>
      <c r="B18" s="3">
        <v>1.27</v>
      </c>
      <c r="C18" s="3">
        <v>20.638000000000002</v>
      </c>
      <c r="D18" s="3">
        <v>19.812000000000001</v>
      </c>
      <c r="E18" s="3">
        <v>19.253</v>
      </c>
      <c r="F18" s="3">
        <v>-3.3000000000000002E-2</v>
      </c>
      <c r="G18" s="3">
        <v>-0.14499999999999999</v>
      </c>
      <c r="H18" s="3">
        <v>0.14499999999999999</v>
      </c>
      <c r="I18" s="3">
        <v>-8.4000000000000005E-2</v>
      </c>
      <c r="J18" s="17">
        <v>0.109</v>
      </c>
    </row>
    <row r="19" spans="1:10">
      <c r="A19" s="16" t="s">
        <v>109</v>
      </c>
      <c r="B19" s="3">
        <v>1.27</v>
      </c>
      <c r="C19" s="3">
        <v>22.225000000000001</v>
      </c>
      <c r="D19" s="3">
        <v>21.4</v>
      </c>
      <c r="E19" s="3">
        <v>20.853000000000002</v>
      </c>
      <c r="F19" s="3">
        <v>-3.3000000000000002E-2</v>
      </c>
      <c r="G19" s="3">
        <v>-0.14499999999999999</v>
      </c>
      <c r="H19" s="3">
        <v>0.14499999999999999</v>
      </c>
      <c r="I19" s="3">
        <v>-8.4000000000000005E-2</v>
      </c>
      <c r="J19" s="17">
        <v>0.109</v>
      </c>
    </row>
    <row r="20" spans="1:10">
      <c r="A20" s="16" t="s">
        <v>110</v>
      </c>
      <c r="B20" s="3">
        <v>1.27</v>
      </c>
      <c r="C20" s="3">
        <v>23.812999999999999</v>
      </c>
      <c r="D20" s="3">
        <v>22.986999999999998</v>
      </c>
      <c r="E20" s="3">
        <v>22.428000000000001</v>
      </c>
      <c r="F20" s="3">
        <v>-3.5999999999999997E-2</v>
      </c>
      <c r="G20" s="3">
        <v>-0.15</v>
      </c>
      <c r="H20" s="3">
        <v>0.15</v>
      </c>
      <c r="I20" s="3">
        <v>-8.5999999999999993E-2</v>
      </c>
      <c r="J20" s="17">
        <v>0.112</v>
      </c>
    </row>
    <row r="21" spans="1:10">
      <c r="A21" s="16" t="s">
        <v>111</v>
      </c>
      <c r="B21" s="3">
        <v>1.27</v>
      </c>
      <c r="C21" s="3">
        <v>25.4</v>
      </c>
      <c r="D21" s="3">
        <v>24.574999999999999</v>
      </c>
      <c r="E21" s="3">
        <v>24.027999999999999</v>
      </c>
      <c r="F21" s="3">
        <v>-3.5999999999999997E-2</v>
      </c>
      <c r="G21" s="3" t="s">
        <v>112</v>
      </c>
      <c r="H21" s="3">
        <v>0.15</v>
      </c>
      <c r="I21" s="3">
        <v>-8.5999999999999993E-2</v>
      </c>
      <c r="J21" s="17">
        <v>0.112</v>
      </c>
    </row>
    <row r="22" spans="1:10">
      <c r="A22" s="16" t="s">
        <v>113</v>
      </c>
      <c r="B22" s="3">
        <v>1.4111</v>
      </c>
      <c r="C22" s="3">
        <v>26.988</v>
      </c>
      <c r="D22" s="3">
        <v>26.071000000000002</v>
      </c>
      <c r="E22" s="3">
        <v>25.451000000000001</v>
      </c>
      <c r="F22" s="3">
        <v>-3.5999999999999997E-2</v>
      </c>
      <c r="G22" s="3">
        <v>-0.155</v>
      </c>
      <c r="H22" s="3">
        <v>0.157</v>
      </c>
      <c r="I22" s="3">
        <v>-9.0999999999999998E-2</v>
      </c>
      <c r="J22" s="17">
        <v>0.11700000000000001</v>
      </c>
    </row>
    <row r="23" spans="1:10">
      <c r="A23" s="16" t="s">
        <v>114</v>
      </c>
      <c r="B23" s="3">
        <v>1.4111</v>
      </c>
      <c r="C23" s="3">
        <v>28.574999999999999</v>
      </c>
      <c r="D23" s="3">
        <v>27.658000000000001</v>
      </c>
      <c r="E23" s="3">
        <v>27.050999999999998</v>
      </c>
      <c r="F23" s="3">
        <v>-3.5999999999999997E-2</v>
      </c>
      <c r="G23" s="3">
        <v>-0.155</v>
      </c>
      <c r="H23" s="3">
        <v>0.157</v>
      </c>
      <c r="I23" s="3">
        <v>-9.0999999999999998E-2</v>
      </c>
      <c r="J23" s="17">
        <v>0.11700000000000001</v>
      </c>
    </row>
    <row r="24" spans="1:10">
      <c r="A24" s="16" t="s">
        <v>115</v>
      </c>
      <c r="B24" s="3">
        <v>1.4111</v>
      </c>
      <c r="C24" s="3">
        <v>30.163</v>
      </c>
      <c r="D24" s="3">
        <v>29.245999999999999</v>
      </c>
      <c r="E24" s="3">
        <v>28.626000000000001</v>
      </c>
      <c r="F24" s="3" t="s">
        <v>116</v>
      </c>
      <c r="G24" s="3">
        <v>-0.16300000000000001</v>
      </c>
      <c r="H24" s="3">
        <v>0.16</v>
      </c>
      <c r="I24" s="3">
        <v>-9.0999999999999998E-2</v>
      </c>
      <c r="J24" s="17">
        <v>0.11899999999999999</v>
      </c>
    </row>
    <row r="25" spans="1:10">
      <c r="A25" s="16" t="s">
        <v>117</v>
      </c>
      <c r="B25" s="3">
        <v>1.4111</v>
      </c>
      <c r="C25" s="3">
        <v>31.75</v>
      </c>
      <c r="D25" s="3">
        <v>30.832999999999998</v>
      </c>
      <c r="E25" s="3">
        <v>30.225999999999999</v>
      </c>
      <c r="F25" s="3" t="s">
        <v>116</v>
      </c>
      <c r="G25" s="3">
        <v>-0.16300000000000001</v>
      </c>
      <c r="H25" s="3">
        <v>0.16</v>
      </c>
      <c r="I25" s="3">
        <v>-9.0999999999999998E-2</v>
      </c>
      <c r="J25" s="17">
        <v>0.11899999999999999</v>
      </c>
    </row>
    <row r="26" spans="1:10">
      <c r="A26" s="16" t="s">
        <v>118</v>
      </c>
      <c r="B26" s="3">
        <v>1.4111</v>
      </c>
      <c r="C26" s="3">
        <v>33.338000000000001</v>
      </c>
      <c r="D26" s="3">
        <v>32.420999999999999</v>
      </c>
      <c r="E26" s="3">
        <v>31.800999999999998</v>
      </c>
      <c r="F26" s="3" t="s">
        <v>116</v>
      </c>
      <c r="G26" s="3">
        <v>-0.16300000000000001</v>
      </c>
      <c r="H26" s="3">
        <v>0.16</v>
      </c>
      <c r="I26" s="3">
        <v>-9.0999999999999998E-2</v>
      </c>
      <c r="J26" s="17">
        <v>0.11899999999999999</v>
      </c>
    </row>
    <row r="27" spans="1:10">
      <c r="A27" s="16" t="s">
        <v>119</v>
      </c>
      <c r="B27" s="3">
        <v>1.4111</v>
      </c>
      <c r="C27" s="3">
        <v>34.924999999999997</v>
      </c>
      <c r="D27" s="3">
        <v>34.008000000000003</v>
      </c>
      <c r="E27" s="3">
        <v>33.401000000000003</v>
      </c>
      <c r="F27" s="3" t="s">
        <v>116</v>
      </c>
      <c r="G27" s="3">
        <v>-0.16300000000000001</v>
      </c>
      <c r="H27" s="3">
        <v>0.16</v>
      </c>
      <c r="I27" s="3">
        <v>-9.0999999999999998E-2</v>
      </c>
      <c r="J27" s="17">
        <v>0.11899999999999999</v>
      </c>
    </row>
    <row r="28" spans="1:10">
      <c r="A28" s="16" t="s">
        <v>120</v>
      </c>
      <c r="B28" s="3">
        <v>1.4111</v>
      </c>
      <c r="C28" s="3">
        <v>36.512999999999998</v>
      </c>
      <c r="D28" s="3">
        <v>35.595999999999997</v>
      </c>
      <c r="E28" s="3">
        <v>34.975999999999999</v>
      </c>
      <c r="F28" s="3" t="s">
        <v>116</v>
      </c>
      <c r="G28" s="3">
        <v>-0.16500000000000001</v>
      </c>
      <c r="H28" s="3">
        <v>0.16500000000000001</v>
      </c>
      <c r="I28" s="3">
        <v>-9.4E-2</v>
      </c>
      <c r="J28" s="17">
        <v>0.122</v>
      </c>
    </row>
    <row r="29" spans="1:10">
      <c r="A29" s="16" t="s">
        <v>121</v>
      </c>
      <c r="B29" s="3">
        <v>1.4111</v>
      </c>
      <c r="C29" s="3">
        <v>38.1</v>
      </c>
      <c r="D29" s="3">
        <v>37.183</v>
      </c>
      <c r="E29" s="3">
        <v>36.576000000000001</v>
      </c>
      <c r="F29" s="3" t="s">
        <v>116</v>
      </c>
      <c r="G29" s="3">
        <v>-0.16500000000000001</v>
      </c>
      <c r="H29" s="3">
        <v>0.16500000000000001</v>
      </c>
      <c r="I29" s="3">
        <v>-9.4E-2</v>
      </c>
      <c r="J29" s="17">
        <v>0.122</v>
      </c>
    </row>
    <row r="30" spans="1:10">
      <c r="A30" s="16" t="s">
        <v>122</v>
      </c>
      <c r="B30" s="3">
        <v>1.4111</v>
      </c>
      <c r="C30" s="3">
        <v>39.688000000000002</v>
      </c>
      <c r="D30" s="3">
        <v>38.771000000000001</v>
      </c>
      <c r="E30" s="3">
        <v>38.151000000000003</v>
      </c>
      <c r="F30" s="3" t="s">
        <v>116</v>
      </c>
      <c r="G30" s="3">
        <v>-0.16500000000000001</v>
      </c>
      <c r="H30" s="3">
        <v>0.16500000000000001</v>
      </c>
      <c r="I30" s="3">
        <v>-9.4E-2</v>
      </c>
      <c r="J30" s="17">
        <v>0.122</v>
      </c>
    </row>
    <row r="31" spans="1:10">
      <c r="A31" s="16" t="s">
        <v>123</v>
      </c>
      <c r="B31" s="3">
        <v>1.4111</v>
      </c>
      <c r="C31" s="3">
        <v>41.274999999999999</v>
      </c>
      <c r="D31" s="3">
        <v>40.357999999999997</v>
      </c>
      <c r="E31" s="3">
        <v>39.750999999999998</v>
      </c>
      <c r="F31" s="3" t="s">
        <v>116</v>
      </c>
      <c r="G31" s="3">
        <v>-0.16500000000000001</v>
      </c>
      <c r="H31" s="3">
        <v>0.16500000000000001</v>
      </c>
      <c r="I31" s="3">
        <v>-9.4E-2</v>
      </c>
      <c r="J31" s="17">
        <v>0.122</v>
      </c>
    </row>
    <row r="32" spans="1:10" ht="15.75" thickBot="1">
      <c r="A32" s="18" t="s">
        <v>124</v>
      </c>
      <c r="B32" s="19">
        <v>1.4111</v>
      </c>
      <c r="C32" s="19">
        <v>42.863</v>
      </c>
      <c r="D32" s="19">
        <v>41.945999999999998</v>
      </c>
      <c r="E32" s="19">
        <v>41.326000000000001</v>
      </c>
      <c r="F32" s="19" t="s">
        <v>116</v>
      </c>
      <c r="G32" s="19">
        <v>-0.16800000000000001</v>
      </c>
      <c r="H32" s="19">
        <v>0.16800000000000001</v>
      </c>
      <c r="I32" s="19">
        <v>-9.7000000000000003E-2</v>
      </c>
      <c r="J32" s="20">
        <v>0.122</v>
      </c>
    </row>
  </sheetData>
  <mergeCells count="6">
    <mergeCell ref="A1:J1"/>
    <mergeCell ref="A2:J2"/>
    <mergeCell ref="C3:C7"/>
    <mergeCell ref="E3:E7"/>
    <mergeCell ref="F3:J5"/>
    <mergeCell ref="F6:G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26"/>
  <sheetViews>
    <sheetView workbookViewId="0">
      <selection activeCell="J26" sqref="A1:J26"/>
    </sheetView>
  </sheetViews>
  <sheetFormatPr defaultRowHeight="15"/>
  <cols>
    <col min="1" max="1" width="30.5703125" style="25" bestFit="1" customWidth="1"/>
    <col min="2" max="2" width="12.7109375" style="25" bestFit="1" customWidth="1"/>
    <col min="3" max="3" width="7" style="25" bestFit="1" customWidth="1"/>
    <col min="4" max="4" width="10" style="25" bestFit="1" customWidth="1"/>
    <col min="5" max="5" width="16.7109375" style="25" bestFit="1" customWidth="1"/>
    <col min="6" max="6" width="10" style="25" bestFit="1" customWidth="1"/>
    <col min="7" max="7" width="30.140625" style="25" bestFit="1" customWidth="1"/>
    <col min="8" max="8" width="9.85546875" style="25" bestFit="1" customWidth="1"/>
    <col min="9" max="9" width="15" style="25" bestFit="1" customWidth="1"/>
    <col min="10" max="10" width="12.42578125" style="25" bestFit="1" customWidth="1"/>
    <col min="11" max="16384" width="9.140625" style="25"/>
  </cols>
  <sheetData>
    <row r="1" spans="1:10" ht="31.5" customHeight="1" thickBot="1">
      <c r="A1" s="38" t="s">
        <v>125</v>
      </c>
      <c r="B1" s="39"/>
      <c r="C1" s="39"/>
      <c r="D1" s="39"/>
      <c r="E1" s="39"/>
      <c r="F1" s="39"/>
      <c r="G1" s="39"/>
      <c r="H1" s="39"/>
      <c r="I1" s="39"/>
      <c r="J1" s="40"/>
    </row>
    <row r="2" spans="1:10">
      <c r="A2" s="26" t="s">
        <v>126</v>
      </c>
      <c r="B2" s="35" t="s">
        <v>22</v>
      </c>
      <c r="C2" s="37"/>
      <c r="D2" s="35" t="s">
        <v>127</v>
      </c>
      <c r="E2" s="37"/>
      <c r="F2" s="35" t="s">
        <v>128</v>
      </c>
      <c r="G2" s="36"/>
      <c r="H2" s="37"/>
      <c r="I2" s="22" t="s">
        <v>129</v>
      </c>
      <c r="J2" s="6" t="s">
        <v>131</v>
      </c>
    </row>
    <row r="3" spans="1:10">
      <c r="A3" s="27"/>
      <c r="B3" s="34"/>
      <c r="C3" s="33"/>
      <c r="D3" s="34"/>
      <c r="E3" s="33"/>
      <c r="F3" s="34"/>
      <c r="G3" s="29"/>
      <c r="H3" s="33"/>
      <c r="I3" s="23"/>
      <c r="J3" s="11" t="s">
        <v>132</v>
      </c>
    </row>
    <row r="4" spans="1:10">
      <c r="A4" s="27"/>
      <c r="B4" s="34"/>
      <c r="C4" s="33"/>
      <c r="D4" s="34"/>
      <c r="E4" s="33"/>
      <c r="F4" s="34"/>
      <c r="G4" s="29"/>
      <c r="H4" s="33"/>
      <c r="I4" s="23" t="s">
        <v>130</v>
      </c>
      <c r="J4" s="11" t="s">
        <v>23</v>
      </c>
    </row>
    <row r="5" spans="1:10">
      <c r="A5" s="27"/>
      <c r="B5" s="34"/>
      <c r="C5" s="33"/>
      <c r="D5" s="34"/>
      <c r="E5" s="33"/>
      <c r="F5" s="34"/>
      <c r="G5" s="29"/>
      <c r="H5" s="33"/>
      <c r="I5" s="23"/>
      <c r="J5" s="58"/>
    </row>
    <row r="6" spans="1:10">
      <c r="A6" s="27"/>
      <c r="B6" s="7" t="s">
        <v>133</v>
      </c>
      <c r="C6" s="33" t="s">
        <v>138</v>
      </c>
      <c r="D6" s="7" t="s">
        <v>139</v>
      </c>
      <c r="E6" s="11" t="s">
        <v>144</v>
      </c>
      <c r="F6" s="7" t="s">
        <v>139</v>
      </c>
      <c r="G6" s="4" t="s">
        <v>148</v>
      </c>
      <c r="H6" s="11" t="s">
        <v>150</v>
      </c>
      <c r="I6" s="23" t="s">
        <v>23</v>
      </c>
      <c r="J6" s="58"/>
    </row>
    <row r="7" spans="1:10">
      <c r="A7" s="27"/>
      <c r="B7" s="7" t="s">
        <v>134</v>
      </c>
      <c r="C7" s="33"/>
      <c r="D7" s="7" t="s">
        <v>140</v>
      </c>
      <c r="E7" s="11" t="s">
        <v>145</v>
      </c>
      <c r="F7" s="7" t="s">
        <v>140</v>
      </c>
      <c r="G7" s="4" t="s">
        <v>149</v>
      </c>
      <c r="H7" s="11" t="s">
        <v>151</v>
      </c>
      <c r="I7" s="53"/>
      <c r="J7" s="58"/>
    </row>
    <row r="8" spans="1:10">
      <c r="A8" s="27"/>
      <c r="B8" s="7" t="s">
        <v>135</v>
      </c>
      <c r="C8" s="33"/>
      <c r="D8" s="7" t="s">
        <v>141</v>
      </c>
      <c r="E8" s="11" t="s">
        <v>146</v>
      </c>
      <c r="F8" s="7" t="s">
        <v>141</v>
      </c>
      <c r="G8" s="55"/>
      <c r="H8" s="11" t="s">
        <v>152</v>
      </c>
      <c r="I8" s="53"/>
      <c r="J8" s="58"/>
    </row>
    <row r="9" spans="1:10">
      <c r="A9" s="27"/>
      <c r="B9" s="7" t="s">
        <v>136</v>
      </c>
      <c r="C9" s="33"/>
      <c r="D9" s="7" t="s">
        <v>142</v>
      </c>
      <c r="E9" s="58"/>
      <c r="F9" s="7" t="s">
        <v>142</v>
      </c>
      <c r="G9" s="55"/>
      <c r="H9" s="11" t="s">
        <v>153</v>
      </c>
      <c r="I9" s="53"/>
      <c r="J9" s="58"/>
    </row>
    <row r="10" spans="1:10" ht="15.75" thickBot="1">
      <c r="A10" s="28"/>
      <c r="B10" s="12" t="s">
        <v>137</v>
      </c>
      <c r="C10" s="31"/>
      <c r="D10" s="12" t="s">
        <v>143</v>
      </c>
      <c r="E10" s="59"/>
      <c r="F10" s="12" t="s">
        <v>147</v>
      </c>
      <c r="G10" s="56"/>
      <c r="H10" s="13" t="s">
        <v>6</v>
      </c>
      <c r="I10" s="54"/>
      <c r="J10" s="59"/>
    </row>
    <row r="11" spans="1:10">
      <c r="A11" s="16" t="s">
        <v>262</v>
      </c>
      <c r="B11" s="3">
        <v>27</v>
      </c>
      <c r="C11" s="3">
        <v>0.94069999999999998</v>
      </c>
      <c r="D11" s="3">
        <v>6.8879999999999999</v>
      </c>
      <c r="E11" s="3">
        <v>7.1420000000000003</v>
      </c>
      <c r="F11" s="3">
        <v>7.64</v>
      </c>
      <c r="G11" s="3">
        <v>7.8949999999999996</v>
      </c>
      <c r="H11" s="3">
        <v>7.9379999999999997</v>
      </c>
      <c r="I11" s="3">
        <v>6.6319999999999997</v>
      </c>
      <c r="J11" s="17">
        <v>4.0640000000000001</v>
      </c>
    </row>
    <row r="12" spans="1:10">
      <c r="A12" s="16" t="s">
        <v>263</v>
      </c>
      <c r="B12" s="3">
        <v>27</v>
      </c>
      <c r="C12" s="3">
        <v>0.94069999999999998</v>
      </c>
      <c r="D12" s="3">
        <v>9.2330000000000005</v>
      </c>
      <c r="E12" s="3">
        <v>9.4890000000000008</v>
      </c>
      <c r="F12" s="3">
        <v>9.9849999999999994</v>
      </c>
      <c r="G12" s="3">
        <v>10.242000000000001</v>
      </c>
      <c r="H12" s="3">
        <v>10.287000000000001</v>
      </c>
      <c r="I12" s="3">
        <v>6.7030000000000003</v>
      </c>
      <c r="J12" s="17">
        <v>4.1020000000000003</v>
      </c>
    </row>
    <row r="13" spans="1:10">
      <c r="A13" s="16" t="s">
        <v>264</v>
      </c>
      <c r="B13" s="3">
        <v>18</v>
      </c>
      <c r="C13" s="3">
        <v>1.4111</v>
      </c>
      <c r="D13" s="3">
        <v>12.125999999999999</v>
      </c>
      <c r="E13" s="3">
        <v>12.487</v>
      </c>
      <c r="F13" s="3">
        <v>13.254</v>
      </c>
      <c r="G13" s="3">
        <v>13.616</v>
      </c>
      <c r="H13" s="3">
        <v>13.715999999999999</v>
      </c>
      <c r="I13" s="3">
        <v>10.206</v>
      </c>
      <c r="J13" s="17">
        <v>5.7859999999999996</v>
      </c>
    </row>
    <row r="14" spans="1:10">
      <c r="A14" s="16" t="s">
        <v>265</v>
      </c>
      <c r="B14" s="3">
        <v>18</v>
      </c>
      <c r="C14" s="3">
        <v>1.4111</v>
      </c>
      <c r="D14" s="3">
        <v>15.545</v>
      </c>
      <c r="E14" s="3">
        <v>15.926</v>
      </c>
      <c r="F14" s="3">
        <v>16.672999999999998</v>
      </c>
      <c r="G14" s="3">
        <v>17.055</v>
      </c>
      <c r="H14" s="3">
        <v>17.145</v>
      </c>
      <c r="I14" s="3">
        <v>10.358000000000001</v>
      </c>
      <c r="J14" s="17">
        <v>6.0960000000000001</v>
      </c>
    </row>
    <row r="15" spans="1:10">
      <c r="A15" s="16" t="s">
        <v>266</v>
      </c>
      <c r="B15" s="3">
        <v>14</v>
      </c>
      <c r="C15" s="3">
        <v>1.8143</v>
      </c>
      <c r="D15" s="3">
        <v>19.263999999999999</v>
      </c>
      <c r="E15" s="3">
        <v>19.771999999999998</v>
      </c>
      <c r="F15" s="3">
        <v>20.715</v>
      </c>
      <c r="G15" s="3">
        <v>21.222999999999999</v>
      </c>
      <c r="H15" s="3">
        <v>21.335999999999999</v>
      </c>
      <c r="I15" s="3">
        <v>13.555999999999999</v>
      </c>
      <c r="J15" s="17">
        <v>8.1280000000000001</v>
      </c>
    </row>
    <row r="16" spans="1:10">
      <c r="A16" s="16" t="s">
        <v>268</v>
      </c>
      <c r="B16" s="3">
        <v>14</v>
      </c>
      <c r="C16" s="3">
        <v>1.8143</v>
      </c>
      <c r="D16" s="3">
        <v>24.579000000000001</v>
      </c>
      <c r="E16" s="3">
        <v>25.117000000000001</v>
      </c>
      <c r="F16" s="3">
        <v>26.03</v>
      </c>
      <c r="G16" s="3">
        <v>26.568000000000001</v>
      </c>
      <c r="H16" s="3">
        <v>26.67</v>
      </c>
      <c r="I16" s="3">
        <v>13.861000000000001</v>
      </c>
      <c r="J16" s="17">
        <v>8.6110000000000007</v>
      </c>
    </row>
    <row r="17" spans="1:10">
      <c r="A17" s="16">
        <v>1</v>
      </c>
      <c r="B17" s="3">
        <v>11.5</v>
      </c>
      <c r="C17" s="3">
        <v>2.2086999999999999</v>
      </c>
      <c r="D17" s="3">
        <v>30.826000000000001</v>
      </c>
      <c r="E17" s="3">
        <v>31.460999999999999</v>
      </c>
      <c r="F17" s="3">
        <v>32.591999999999999</v>
      </c>
      <c r="G17" s="3">
        <v>33.226999999999997</v>
      </c>
      <c r="H17" s="3">
        <v>33.401000000000003</v>
      </c>
      <c r="I17" s="3">
        <v>17.343</v>
      </c>
      <c r="J17" s="17">
        <v>10.16</v>
      </c>
    </row>
    <row r="18" spans="1:10">
      <c r="A18" s="16">
        <v>1.25</v>
      </c>
      <c r="B18" s="3">
        <v>11.5</v>
      </c>
      <c r="C18" s="3">
        <v>2.2086999999999999</v>
      </c>
      <c r="D18" s="3">
        <v>39.551000000000002</v>
      </c>
      <c r="E18" s="3">
        <v>40.218000000000004</v>
      </c>
      <c r="F18" s="3">
        <v>41.317</v>
      </c>
      <c r="G18" s="3">
        <v>41.984000000000002</v>
      </c>
      <c r="H18" s="3">
        <v>42.164000000000001</v>
      </c>
      <c r="I18" s="3">
        <v>17.952999999999999</v>
      </c>
      <c r="J18" s="17">
        <v>10.667999999999999</v>
      </c>
    </row>
    <row r="19" spans="1:10">
      <c r="A19" s="16">
        <v>1.5</v>
      </c>
      <c r="B19" s="3">
        <v>11.5</v>
      </c>
      <c r="C19" s="3">
        <v>2.2086999999999999</v>
      </c>
      <c r="D19" s="3">
        <v>45.621000000000002</v>
      </c>
      <c r="E19" s="3">
        <v>46.286999999999999</v>
      </c>
      <c r="F19" s="3">
        <v>47.387</v>
      </c>
      <c r="G19" s="3">
        <v>48.052999999999997</v>
      </c>
      <c r="H19" s="3">
        <v>48.26</v>
      </c>
      <c r="I19" s="3">
        <v>18.376999999999999</v>
      </c>
      <c r="J19" s="17">
        <v>10.667999999999999</v>
      </c>
    </row>
    <row r="20" spans="1:10">
      <c r="A20" s="16">
        <v>2</v>
      </c>
      <c r="B20" s="3">
        <v>11.5</v>
      </c>
      <c r="C20" s="3">
        <v>2.2086999999999999</v>
      </c>
      <c r="D20" s="3">
        <v>57.633000000000003</v>
      </c>
      <c r="E20" s="3">
        <v>58.325000000000003</v>
      </c>
      <c r="F20" s="3">
        <v>59.399000000000001</v>
      </c>
      <c r="G20" s="3">
        <v>60.091000000000001</v>
      </c>
      <c r="H20" s="3">
        <v>60.325000000000003</v>
      </c>
      <c r="I20" s="3">
        <v>19.215</v>
      </c>
      <c r="J20" s="17">
        <v>11.074</v>
      </c>
    </row>
    <row r="21" spans="1:10">
      <c r="A21" s="16">
        <v>2.5</v>
      </c>
      <c r="B21" s="3">
        <v>8</v>
      </c>
      <c r="C21" s="3">
        <v>3.1749999999999998</v>
      </c>
      <c r="D21" s="3">
        <v>69.075999999999993</v>
      </c>
      <c r="E21" s="3">
        <v>70.159000000000006</v>
      </c>
      <c r="F21" s="3">
        <v>71.616</v>
      </c>
      <c r="G21" s="3">
        <v>72.698999999999998</v>
      </c>
      <c r="H21" s="3">
        <v>73.025000000000006</v>
      </c>
      <c r="I21" s="3">
        <v>28.891999999999999</v>
      </c>
      <c r="J21" s="17">
        <v>17.323</v>
      </c>
    </row>
    <row r="22" spans="1:10">
      <c r="A22" s="16">
        <v>3</v>
      </c>
      <c r="B22" s="3">
        <v>8</v>
      </c>
      <c r="C22" s="3">
        <v>3.1749999999999998</v>
      </c>
      <c r="D22" s="3">
        <v>84.852000000000004</v>
      </c>
      <c r="E22" s="3">
        <v>86.067999999999998</v>
      </c>
      <c r="F22" s="3">
        <v>87.391999999999996</v>
      </c>
      <c r="G22" s="3">
        <v>88.608000000000004</v>
      </c>
      <c r="H22" s="3">
        <v>88.9</v>
      </c>
      <c r="I22" s="3">
        <v>30.48</v>
      </c>
      <c r="J22" s="17">
        <v>19.456</v>
      </c>
    </row>
    <row r="23" spans="1:10">
      <c r="A23" s="16">
        <v>3.5</v>
      </c>
      <c r="B23" s="3">
        <v>8</v>
      </c>
      <c r="C23" s="3">
        <v>3.1749999999999998</v>
      </c>
      <c r="D23" s="3">
        <v>97.472999999999999</v>
      </c>
      <c r="E23" s="3">
        <v>98.775999999999996</v>
      </c>
      <c r="F23" s="3">
        <v>100.01300000000001</v>
      </c>
      <c r="G23" s="3">
        <v>101.316</v>
      </c>
      <c r="H23" s="3">
        <v>101.6</v>
      </c>
      <c r="I23" s="3">
        <v>31.75</v>
      </c>
      <c r="J23" s="17">
        <v>20.853000000000002</v>
      </c>
    </row>
    <row r="24" spans="1:10">
      <c r="A24" s="16">
        <v>4</v>
      </c>
      <c r="B24" s="3">
        <v>8</v>
      </c>
      <c r="C24" s="3">
        <v>3.1749999999999998</v>
      </c>
      <c r="D24" s="3">
        <v>110.093</v>
      </c>
      <c r="E24" s="3">
        <v>111.43300000000001</v>
      </c>
      <c r="F24" s="3">
        <v>112.633</v>
      </c>
      <c r="G24" s="3">
        <v>113.973</v>
      </c>
      <c r="H24" s="3">
        <v>114.3</v>
      </c>
      <c r="I24" s="3">
        <v>33.020000000000003</v>
      </c>
      <c r="J24" s="17">
        <v>21.437999999999999</v>
      </c>
    </row>
    <row r="25" spans="1:10">
      <c r="A25" s="16">
        <v>5</v>
      </c>
      <c r="B25" s="3">
        <v>8</v>
      </c>
      <c r="C25" s="3">
        <v>3.1749999999999998</v>
      </c>
      <c r="D25" s="3">
        <v>136.92500000000001</v>
      </c>
      <c r="E25" s="3">
        <v>138.41200000000001</v>
      </c>
      <c r="F25" s="3">
        <v>139.465</v>
      </c>
      <c r="G25" s="3">
        <v>140.952</v>
      </c>
      <c r="H25" s="3">
        <v>141.30000000000001</v>
      </c>
      <c r="I25" s="3">
        <v>35.72</v>
      </c>
      <c r="J25" s="17">
        <v>23.8</v>
      </c>
    </row>
    <row r="26" spans="1:10" ht="15.75" thickBot="1">
      <c r="A26" s="18">
        <v>6</v>
      </c>
      <c r="B26" s="19">
        <v>8</v>
      </c>
      <c r="C26" s="19">
        <v>3.1749999999999998</v>
      </c>
      <c r="D26" s="19">
        <v>163.73099999999999</v>
      </c>
      <c r="E26" s="19">
        <v>165.25200000000001</v>
      </c>
      <c r="F26" s="19">
        <v>166.27099999999999</v>
      </c>
      <c r="G26" s="19">
        <v>167.792</v>
      </c>
      <c r="H26" s="19">
        <v>168.27500000000001</v>
      </c>
      <c r="I26" s="19">
        <v>38.417999999999999</v>
      </c>
      <c r="J26" s="20">
        <v>24.332999999999998</v>
      </c>
    </row>
  </sheetData>
  <mergeCells count="6">
    <mergeCell ref="A1:J1"/>
    <mergeCell ref="A2:A10"/>
    <mergeCell ref="B2:C5"/>
    <mergeCell ref="D2:E5"/>
    <mergeCell ref="F2:H5"/>
    <mergeCell ref="C6:C1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I40"/>
  <sheetViews>
    <sheetView workbookViewId="0">
      <selection activeCell="I40" sqref="A1:I40"/>
    </sheetView>
  </sheetViews>
  <sheetFormatPr defaultRowHeight="15"/>
  <cols>
    <col min="1" max="1" width="18.42578125" style="25" bestFit="1" customWidth="1"/>
    <col min="2" max="3" width="10.140625" style="25" bestFit="1" customWidth="1"/>
    <col min="4" max="4" width="11.42578125" style="25" bestFit="1" customWidth="1"/>
    <col min="5" max="5" width="18.28515625" style="25" bestFit="1" customWidth="1"/>
    <col min="6" max="6" width="6" style="25" bestFit="1" customWidth="1"/>
    <col min="7" max="7" width="10.42578125" style="25" bestFit="1" customWidth="1"/>
    <col min="8" max="8" width="12.140625" style="25" bestFit="1" customWidth="1"/>
    <col min="9" max="9" width="15.7109375" style="25" bestFit="1" customWidth="1"/>
    <col min="10" max="16384" width="9.140625" style="25"/>
  </cols>
  <sheetData>
    <row r="1" spans="1:9" ht="31.5" customHeight="1" thickBot="1">
      <c r="A1" s="38" t="s">
        <v>154</v>
      </c>
      <c r="B1" s="39"/>
      <c r="C1" s="39"/>
      <c r="D1" s="39" t="s">
        <v>155</v>
      </c>
      <c r="E1" s="39"/>
      <c r="F1" s="39"/>
      <c r="G1" s="39"/>
      <c r="H1" s="39"/>
      <c r="I1" s="40"/>
    </row>
    <row r="2" spans="1:9">
      <c r="A2" s="21" t="s">
        <v>156</v>
      </c>
      <c r="B2" s="45" t="s">
        <v>25</v>
      </c>
      <c r="C2" s="45" t="s">
        <v>25</v>
      </c>
      <c r="D2" s="45" t="s">
        <v>164</v>
      </c>
      <c r="E2" s="45" t="s">
        <v>167</v>
      </c>
      <c r="F2" s="45" t="s">
        <v>22</v>
      </c>
      <c r="G2" s="45" t="s">
        <v>170</v>
      </c>
      <c r="H2" s="45" t="s">
        <v>173</v>
      </c>
      <c r="I2" s="45" t="s">
        <v>176</v>
      </c>
    </row>
    <row r="3" spans="1:9">
      <c r="A3" s="57" t="s">
        <v>157</v>
      </c>
      <c r="B3" s="46" t="s">
        <v>158</v>
      </c>
      <c r="C3" s="46" t="s">
        <v>162</v>
      </c>
      <c r="D3" s="46" t="s">
        <v>165</v>
      </c>
      <c r="E3" s="46" t="s">
        <v>168</v>
      </c>
      <c r="F3" s="46" t="s">
        <v>169</v>
      </c>
      <c r="G3" s="46" t="s">
        <v>171</v>
      </c>
      <c r="H3" s="46" t="s">
        <v>174</v>
      </c>
      <c r="I3" s="46" t="s">
        <v>134</v>
      </c>
    </row>
    <row r="4" spans="1:9">
      <c r="A4" s="60"/>
      <c r="B4" s="46" t="s">
        <v>159</v>
      </c>
      <c r="C4" s="46" t="s">
        <v>159</v>
      </c>
      <c r="D4" s="46" t="s">
        <v>159</v>
      </c>
      <c r="E4" s="48"/>
      <c r="F4" s="48"/>
      <c r="G4" s="46" t="s">
        <v>20</v>
      </c>
      <c r="H4" s="46" t="s">
        <v>175</v>
      </c>
      <c r="I4" s="46" t="s">
        <v>177</v>
      </c>
    </row>
    <row r="5" spans="1:9">
      <c r="A5" s="60"/>
      <c r="B5" s="46" t="s">
        <v>160</v>
      </c>
      <c r="C5" s="46" t="s">
        <v>160</v>
      </c>
      <c r="D5" s="46" t="s">
        <v>160</v>
      </c>
      <c r="E5" s="48"/>
      <c r="F5" s="48"/>
      <c r="G5" s="46" t="s">
        <v>172</v>
      </c>
      <c r="H5" s="48"/>
      <c r="I5" s="46" t="s">
        <v>178</v>
      </c>
    </row>
    <row r="6" spans="1:9" ht="15.75" thickBot="1">
      <c r="A6" s="61"/>
      <c r="B6" s="47" t="s">
        <v>161</v>
      </c>
      <c r="C6" s="47" t="s">
        <v>163</v>
      </c>
      <c r="D6" s="47" t="s">
        <v>166</v>
      </c>
      <c r="E6" s="49"/>
      <c r="F6" s="49"/>
      <c r="G6" s="49"/>
      <c r="H6" s="49"/>
      <c r="I6" s="49"/>
    </row>
    <row r="7" spans="1:9">
      <c r="A7" s="16" t="s">
        <v>264</v>
      </c>
      <c r="B7" s="3">
        <v>6.35</v>
      </c>
      <c r="C7" s="3">
        <v>5.5369999999999999</v>
      </c>
      <c r="D7" s="3">
        <v>4.7240000000000002</v>
      </c>
      <c r="E7" s="3">
        <v>17.5</v>
      </c>
      <c r="F7" s="3">
        <v>1.27</v>
      </c>
      <c r="G7" s="62">
        <v>20</v>
      </c>
      <c r="H7" s="3">
        <v>0.81299999999999994</v>
      </c>
      <c r="I7" s="17">
        <v>0.17</v>
      </c>
    </row>
    <row r="8" spans="1:9">
      <c r="A8" s="16" t="s">
        <v>272</v>
      </c>
      <c r="B8" s="3">
        <v>7.9379999999999997</v>
      </c>
      <c r="C8" s="3">
        <v>7.0339999999999998</v>
      </c>
      <c r="D8" s="3">
        <v>6.13</v>
      </c>
      <c r="E8" s="3">
        <v>29.5</v>
      </c>
      <c r="F8" s="3">
        <v>1.411</v>
      </c>
      <c r="G8" s="62">
        <v>18</v>
      </c>
      <c r="H8" s="3">
        <v>0.90400000000000003</v>
      </c>
      <c r="I8" s="17">
        <v>0.19</v>
      </c>
    </row>
    <row r="9" spans="1:9">
      <c r="A9" s="16" t="s">
        <v>265</v>
      </c>
      <c r="B9" s="3">
        <v>9.5250000000000004</v>
      </c>
      <c r="C9" s="3">
        <v>8.5079999999999991</v>
      </c>
      <c r="D9" s="3">
        <v>7.4909999999999997</v>
      </c>
      <c r="E9" s="3">
        <v>44.1</v>
      </c>
      <c r="F9" s="3">
        <v>1.5880000000000001</v>
      </c>
      <c r="G9" s="62">
        <v>16</v>
      </c>
      <c r="H9" s="3">
        <v>1.0169999999999999</v>
      </c>
      <c r="I9" s="17">
        <v>0.22</v>
      </c>
    </row>
    <row r="10" spans="1:9">
      <c r="A10" s="16" t="s">
        <v>271</v>
      </c>
      <c r="B10" s="3">
        <v>11.112</v>
      </c>
      <c r="C10" s="3">
        <v>9.9499999999999993</v>
      </c>
      <c r="D10" s="3">
        <v>8.7880000000000003</v>
      </c>
      <c r="E10" s="3">
        <v>60.7</v>
      </c>
      <c r="F10" s="3">
        <v>1.8140000000000001</v>
      </c>
      <c r="G10" s="62">
        <v>14</v>
      </c>
      <c r="H10" s="3">
        <v>1.1619999999999999</v>
      </c>
      <c r="I10" s="17">
        <v>0.25</v>
      </c>
    </row>
    <row r="11" spans="1:9">
      <c r="A11" s="16" t="s">
        <v>266</v>
      </c>
      <c r="B11" s="3">
        <v>12.7</v>
      </c>
      <c r="C11" s="3">
        <v>11.343999999999999</v>
      </c>
      <c r="D11" s="3">
        <v>9.9879999999999995</v>
      </c>
      <c r="E11" s="3">
        <v>78.400000000000006</v>
      </c>
      <c r="F11" s="3">
        <v>2.117</v>
      </c>
      <c r="G11" s="62">
        <v>12</v>
      </c>
      <c r="H11" s="3">
        <v>1.3560000000000001</v>
      </c>
      <c r="I11" s="17">
        <v>0.28999999999999998</v>
      </c>
    </row>
    <row r="12" spans="1:9">
      <c r="A12" s="16" t="s">
        <v>267</v>
      </c>
      <c r="B12" s="3">
        <v>15.875</v>
      </c>
      <c r="C12" s="3">
        <v>14.396000000000001</v>
      </c>
      <c r="D12" s="3">
        <v>12.917</v>
      </c>
      <c r="E12" s="3">
        <v>131</v>
      </c>
      <c r="F12" s="3">
        <v>2.3090000000000002</v>
      </c>
      <c r="G12" s="62">
        <v>11</v>
      </c>
      <c r="H12" s="3">
        <v>1.4790000000000001</v>
      </c>
      <c r="I12" s="17">
        <v>0.32</v>
      </c>
    </row>
    <row r="13" spans="1:9">
      <c r="A13" s="16" t="s">
        <v>268</v>
      </c>
      <c r="B13" s="3">
        <v>19.05</v>
      </c>
      <c r="C13" s="3">
        <v>17.423999999999999</v>
      </c>
      <c r="D13" s="3">
        <v>15.798</v>
      </c>
      <c r="E13" s="3">
        <v>196</v>
      </c>
      <c r="F13" s="3">
        <v>2.54</v>
      </c>
      <c r="G13" s="62">
        <v>10</v>
      </c>
      <c r="H13" s="3">
        <v>1.6259999999999999</v>
      </c>
      <c r="I13" s="17">
        <v>0.35</v>
      </c>
    </row>
    <row r="14" spans="1:9">
      <c r="A14" s="16" t="s">
        <v>269</v>
      </c>
      <c r="B14" s="3">
        <v>22.225000000000001</v>
      </c>
      <c r="C14" s="3">
        <v>20.417999999999999</v>
      </c>
      <c r="D14" s="3">
        <v>18.611000000000001</v>
      </c>
      <c r="E14" s="3">
        <v>272</v>
      </c>
      <c r="F14" s="3">
        <v>2.8220000000000001</v>
      </c>
      <c r="G14" s="62">
        <v>9</v>
      </c>
      <c r="H14" s="3">
        <v>1.8069999999999999</v>
      </c>
      <c r="I14" s="17">
        <v>0.39</v>
      </c>
    </row>
    <row r="15" spans="1:9">
      <c r="A15" s="16">
        <v>1</v>
      </c>
      <c r="B15" s="3">
        <v>25.4</v>
      </c>
      <c r="C15" s="3">
        <v>23.367000000000001</v>
      </c>
      <c r="D15" s="3">
        <v>21.334</v>
      </c>
      <c r="E15" s="3">
        <v>357</v>
      </c>
      <c r="F15" s="3">
        <v>3.1749999999999998</v>
      </c>
      <c r="G15" s="62">
        <v>8</v>
      </c>
      <c r="H15" s="3">
        <v>2.0329999999999999</v>
      </c>
      <c r="I15" s="17">
        <v>0.44</v>
      </c>
    </row>
    <row r="16" spans="1:9">
      <c r="A16" s="16" t="s">
        <v>179</v>
      </c>
      <c r="B16" s="3">
        <v>28.574999999999999</v>
      </c>
      <c r="C16" s="3">
        <v>26.251000000000001</v>
      </c>
      <c r="D16" s="3">
        <v>23.927</v>
      </c>
      <c r="E16" s="3">
        <v>450</v>
      </c>
      <c r="F16" s="3">
        <v>3.629</v>
      </c>
      <c r="G16" s="62">
        <v>7</v>
      </c>
      <c r="H16" s="3">
        <v>2.3239999999999998</v>
      </c>
      <c r="I16" s="17">
        <v>0.5</v>
      </c>
    </row>
    <row r="17" spans="1:9">
      <c r="A17" s="16" t="s">
        <v>180</v>
      </c>
      <c r="B17" s="3">
        <v>31.75</v>
      </c>
      <c r="C17" s="3">
        <v>29.425999999999998</v>
      </c>
      <c r="D17" s="3">
        <v>27.102</v>
      </c>
      <c r="E17" s="3">
        <v>577</v>
      </c>
      <c r="F17" s="3">
        <v>3.629</v>
      </c>
      <c r="G17" s="62">
        <v>7</v>
      </c>
      <c r="H17" s="3">
        <v>2.3239999999999998</v>
      </c>
      <c r="I17" s="17">
        <v>0.5</v>
      </c>
    </row>
    <row r="18" spans="1:9">
      <c r="A18" s="16" t="s">
        <v>181</v>
      </c>
      <c r="B18" s="3">
        <v>34.924999999999997</v>
      </c>
      <c r="C18" s="3">
        <v>32.213999999999999</v>
      </c>
      <c r="D18" s="3">
        <v>29.503</v>
      </c>
      <c r="E18" s="3">
        <v>684</v>
      </c>
      <c r="F18" s="3">
        <v>4.2329999999999997</v>
      </c>
      <c r="G18" s="62">
        <v>6</v>
      </c>
      <c r="H18" s="3">
        <v>2.7109999999999999</v>
      </c>
      <c r="I18" s="17">
        <v>0.57999999999999996</v>
      </c>
    </row>
    <row r="19" spans="1:9">
      <c r="A19" s="16" t="s">
        <v>182</v>
      </c>
      <c r="B19" s="3">
        <v>38.1</v>
      </c>
      <c r="C19" s="3">
        <v>35.389000000000003</v>
      </c>
      <c r="D19" s="3">
        <v>32.677999999999997</v>
      </c>
      <c r="E19" s="3">
        <v>839</v>
      </c>
      <c r="F19" s="3">
        <v>4.2329999999999997</v>
      </c>
      <c r="G19" s="62">
        <v>6</v>
      </c>
      <c r="H19" s="3">
        <v>2.7109999999999999</v>
      </c>
      <c r="I19" s="17">
        <v>0.57999999999999996</v>
      </c>
    </row>
    <row r="20" spans="1:9">
      <c r="A20" s="16" t="s">
        <v>183</v>
      </c>
      <c r="B20" s="3">
        <v>41.274999999999999</v>
      </c>
      <c r="C20" s="3">
        <v>38.021999999999998</v>
      </c>
      <c r="D20" s="3">
        <v>34.768999999999998</v>
      </c>
      <c r="E20" s="3">
        <v>949</v>
      </c>
      <c r="F20" s="3">
        <v>5.08</v>
      </c>
      <c r="G20" s="62">
        <v>5</v>
      </c>
      <c r="H20" s="3">
        <v>3.2530000000000001</v>
      </c>
      <c r="I20" s="17">
        <v>0.7</v>
      </c>
    </row>
    <row r="21" spans="1:9">
      <c r="A21" s="16" t="s">
        <v>184</v>
      </c>
      <c r="B21" s="3">
        <v>44.45</v>
      </c>
      <c r="C21" s="3">
        <v>41.197000000000003</v>
      </c>
      <c r="D21" s="3">
        <v>37.944000000000003</v>
      </c>
      <c r="E21" s="3" t="s">
        <v>185</v>
      </c>
      <c r="F21" s="3">
        <v>5.08</v>
      </c>
      <c r="G21" s="62">
        <v>5</v>
      </c>
      <c r="H21" s="3">
        <v>3.2530000000000001</v>
      </c>
      <c r="I21" s="17">
        <v>0.7</v>
      </c>
    </row>
    <row r="22" spans="1:9">
      <c r="A22" s="16" t="s">
        <v>186</v>
      </c>
      <c r="B22" s="3">
        <v>47.625</v>
      </c>
      <c r="C22" s="3">
        <v>44.011000000000003</v>
      </c>
      <c r="D22" s="3">
        <v>40.396999999999998</v>
      </c>
      <c r="E22" s="3" t="s">
        <v>187</v>
      </c>
      <c r="F22" s="3">
        <v>5.6440000000000001</v>
      </c>
      <c r="G22" s="62">
        <v>4.5</v>
      </c>
      <c r="H22" s="3">
        <v>3.6139999999999999</v>
      </c>
      <c r="I22" s="17">
        <v>0.78</v>
      </c>
    </row>
    <row r="23" spans="1:9">
      <c r="A23" s="16">
        <v>2</v>
      </c>
      <c r="B23" s="3">
        <v>50.8</v>
      </c>
      <c r="C23" s="3">
        <v>47.186</v>
      </c>
      <c r="D23" s="3">
        <v>43.572000000000003</v>
      </c>
      <c r="E23" s="3" t="s">
        <v>188</v>
      </c>
      <c r="F23" s="3">
        <v>5.6440000000000001</v>
      </c>
      <c r="G23" s="62">
        <v>4.5</v>
      </c>
      <c r="H23" s="3">
        <v>3.6139999999999999</v>
      </c>
      <c r="I23" s="17">
        <v>0.78</v>
      </c>
    </row>
    <row r="24" spans="1:9">
      <c r="A24" s="16">
        <v>2.25</v>
      </c>
      <c r="B24" s="3">
        <v>57.15</v>
      </c>
      <c r="C24" s="3">
        <v>53.084000000000003</v>
      </c>
      <c r="D24" s="3">
        <v>49.018000000000001</v>
      </c>
      <c r="E24" s="3" t="s">
        <v>189</v>
      </c>
      <c r="F24" s="3">
        <v>6.35</v>
      </c>
      <c r="G24" s="62">
        <v>4</v>
      </c>
      <c r="H24" s="3">
        <v>4.0659999999999998</v>
      </c>
      <c r="I24" s="17">
        <v>0.87</v>
      </c>
    </row>
    <row r="25" spans="1:9">
      <c r="A25" s="16">
        <v>2.5</v>
      </c>
      <c r="B25" s="3">
        <v>63.5</v>
      </c>
      <c r="C25" s="3">
        <v>59.433999999999997</v>
      </c>
      <c r="D25" s="3">
        <v>55.368000000000002</v>
      </c>
      <c r="E25" s="3" t="s">
        <v>190</v>
      </c>
      <c r="F25" s="3">
        <v>6.35</v>
      </c>
      <c r="G25" s="62">
        <v>4</v>
      </c>
      <c r="H25" s="3">
        <v>4.0659999999999998</v>
      </c>
      <c r="I25" s="17">
        <v>0.87</v>
      </c>
    </row>
    <row r="26" spans="1:9">
      <c r="A26" s="16">
        <v>-2.625</v>
      </c>
      <c r="B26" s="3">
        <v>66.674999999999997</v>
      </c>
      <c r="C26" s="3">
        <v>62.609000000000002</v>
      </c>
      <c r="D26" s="3">
        <v>58.542999999999999</v>
      </c>
      <c r="E26" s="3" t="s">
        <v>191</v>
      </c>
      <c r="F26" s="3">
        <v>6.35</v>
      </c>
      <c r="G26" s="62">
        <v>4</v>
      </c>
      <c r="H26" s="3">
        <v>4.0659999999999998</v>
      </c>
      <c r="I26" s="17">
        <v>0.87</v>
      </c>
    </row>
    <row r="27" spans="1:9">
      <c r="A27" s="16">
        <v>2.75</v>
      </c>
      <c r="B27" s="3">
        <v>69.849999999999994</v>
      </c>
      <c r="C27" s="3">
        <v>65.203000000000003</v>
      </c>
      <c r="D27" s="3">
        <v>60.555999999999997</v>
      </c>
      <c r="E27" s="3" t="s">
        <v>192</v>
      </c>
      <c r="F27" s="3">
        <v>7.2569999999999997</v>
      </c>
      <c r="G27" s="62">
        <v>3.5</v>
      </c>
      <c r="H27" s="3">
        <v>4.6470000000000002</v>
      </c>
      <c r="I27" s="17">
        <v>1</v>
      </c>
    </row>
    <row r="28" spans="1:9">
      <c r="A28" s="16">
        <v>3</v>
      </c>
      <c r="B28" s="3">
        <v>76.2</v>
      </c>
      <c r="C28" s="3">
        <v>71.552999999999997</v>
      </c>
      <c r="D28" s="3">
        <v>66.906000000000006</v>
      </c>
      <c r="E28" s="3" t="s">
        <v>193</v>
      </c>
      <c r="F28" s="3">
        <v>7.2569999999999997</v>
      </c>
      <c r="G28" s="62">
        <v>3.5</v>
      </c>
      <c r="H28" s="3">
        <v>4.6470000000000002</v>
      </c>
      <c r="I28" s="17">
        <v>1</v>
      </c>
    </row>
    <row r="29" spans="1:9">
      <c r="A29" s="16">
        <v>3.25</v>
      </c>
      <c r="B29" s="3">
        <v>82.55</v>
      </c>
      <c r="C29" s="3">
        <v>77.546000000000006</v>
      </c>
      <c r="D29" s="3">
        <v>72.542000000000002</v>
      </c>
      <c r="E29" s="3" t="s">
        <v>194</v>
      </c>
      <c r="F29" s="3">
        <v>7.8150000000000004</v>
      </c>
      <c r="G29" s="62">
        <v>3.25</v>
      </c>
      <c r="H29" s="3">
        <v>5.0039999999999996</v>
      </c>
      <c r="I29" s="17">
        <v>1.07</v>
      </c>
    </row>
    <row r="30" spans="1:9">
      <c r="A30" s="16">
        <v>3.5</v>
      </c>
      <c r="B30" s="3">
        <v>88.9</v>
      </c>
      <c r="C30" s="3">
        <v>83.896000000000001</v>
      </c>
      <c r="D30" s="3">
        <v>78.891999999999996</v>
      </c>
      <c r="E30" s="3" t="s">
        <v>195</v>
      </c>
      <c r="F30" s="3">
        <v>7.8150000000000004</v>
      </c>
      <c r="G30" s="62">
        <v>3.25</v>
      </c>
      <c r="H30" s="3">
        <v>5.0039999999999996</v>
      </c>
      <c r="I30" s="17">
        <v>1.07</v>
      </c>
    </row>
    <row r="31" spans="1:9">
      <c r="A31" s="16">
        <v>3.75</v>
      </c>
      <c r="B31" s="3">
        <v>95.25</v>
      </c>
      <c r="C31" s="3">
        <v>89.828000000000003</v>
      </c>
      <c r="D31" s="3">
        <v>84.406000000000006</v>
      </c>
      <c r="E31" s="3" t="s">
        <v>196</v>
      </c>
      <c r="F31" s="3">
        <v>8.4670000000000005</v>
      </c>
      <c r="G31" s="62">
        <v>3</v>
      </c>
      <c r="H31" s="3">
        <v>5.4219999999999997</v>
      </c>
      <c r="I31" s="17">
        <v>1.1599999999999999</v>
      </c>
    </row>
    <row r="32" spans="1:9">
      <c r="A32" s="16">
        <v>4</v>
      </c>
      <c r="B32" s="3">
        <v>101.6</v>
      </c>
      <c r="C32" s="3">
        <v>96.177999999999997</v>
      </c>
      <c r="D32" s="3">
        <v>90.756</v>
      </c>
      <c r="E32" s="3" t="s">
        <v>197</v>
      </c>
      <c r="F32" s="3">
        <v>8.4670000000000005</v>
      </c>
      <c r="G32" s="62">
        <v>3</v>
      </c>
      <c r="H32" s="3">
        <v>5.4219999999999997</v>
      </c>
      <c r="I32" s="17">
        <v>1.1599999999999999</v>
      </c>
    </row>
    <row r="33" spans="1:9">
      <c r="A33" s="16">
        <v>-4.25</v>
      </c>
      <c r="B33" s="3">
        <v>107.95</v>
      </c>
      <c r="C33" s="3">
        <v>102.29300000000001</v>
      </c>
      <c r="D33" s="3">
        <v>96.635999999999996</v>
      </c>
      <c r="E33" s="3" t="s">
        <v>198</v>
      </c>
      <c r="F33" s="3">
        <v>8.8350000000000009</v>
      </c>
      <c r="G33" s="62">
        <v>2.875</v>
      </c>
      <c r="H33" s="3">
        <v>5.657</v>
      </c>
      <c r="I33" s="17">
        <v>1.21</v>
      </c>
    </row>
    <row r="34" spans="1:9">
      <c r="A34" s="16">
        <v>4.5</v>
      </c>
      <c r="B34" s="3">
        <v>114.3</v>
      </c>
      <c r="C34" s="3">
        <v>108.643</v>
      </c>
      <c r="D34" s="3">
        <v>102.986</v>
      </c>
      <c r="E34" s="3" t="s">
        <v>199</v>
      </c>
      <c r="F34" s="3">
        <v>8.8350000000000009</v>
      </c>
      <c r="G34" s="62">
        <v>2.875</v>
      </c>
      <c r="H34" s="3">
        <v>5.657</v>
      </c>
      <c r="I34" s="17">
        <v>1.21</v>
      </c>
    </row>
    <row r="35" spans="1:9">
      <c r="A35" s="16">
        <v>-4.75</v>
      </c>
      <c r="B35" s="3">
        <v>120.65</v>
      </c>
      <c r="C35" s="3">
        <v>114.736</v>
      </c>
      <c r="D35" s="3">
        <v>108.822</v>
      </c>
      <c r="E35" s="3" t="s">
        <v>200</v>
      </c>
      <c r="F35" s="3">
        <v>9.2360000000000007</v>
      </c>
      <c r="G35" s="62">
        <v>2.75</v>
      </c>
      <c r="H35" s="3">
        <v>5.9139999999999997</v>
      </c>
      <c r="I35" s="17">
        <v>1.27</v>
      </c>
    </row>
    <row r="36" spans="1:9">
      <c r="A36" s="16">
        <v>5</v>
      </c>
      <c r="B36" s="3">
        <v>127</v>
      </c>
      <c r="C36" s="3">
        <v>121.086</v>
      </c>
      <c r="D36" s="3">
        <v>115.172</v>
      </c>
      <c r="E36" s="3" t="s">
        <v>201</v>
      </c>
      <c r="F36" s="3">
        <v>9.2360000000000007</v>
      </c>
      <c r="G36" s="62">
        <v>2.75</v>
      </c>
      <c r="H36" s="3">
        <v>5.9139999999999997</v>
      </c>
      <c r="I36" s="17">
        <v>1.27</v>
      </c>
    </row>
    <row r="37" spans="1:9">
      <c r="A37" s="16">
        <v>-5.25</v>
      </c>
      <c r="B37" s="3">
        <v>133.35</v>
      </c>
      <c r="C37" s="3">
        <v>127.154</v>
      </c>
      <c r="D37" s="3">
        <v>120.958</v>
      </c>
      <c r="E37" s="3" t="s">
        <v>202</v>
      </c>
      <c r="F37" s="3">
        <v>9.6760000000000002</v>
      </c>
      <c r="G37" s="62">
        <v>2.625</v>
      </c>
      <c r="H37" s="3">
        <v>6.1959999999999997</v>
      </c>
      <c r="I37" s="17">
        <v>1.33</v>
      </c>
    </row>
    <row r="38" spans="1:9">
      <c r="A38" s="16">
        <v>5.5</v>
      </c>
      <c r="B38" s="3">
        <v>139.69999999999999</v>
      </c>
      <c r="C38" s="3">
        <v>133.50399999999999</v>
      </c>
      <c r="D38" s="3">
        <v>127.30800000000001</v>
      </c>
      <c r="E38" s="3" t="s">
        <v>203</v>
      </c>
      <c r="F38" s="3">
        <v>9.6760000000000002</v>
      </c>
      <c r="G38" s="62">
        <v>2.625</v>
      </c>
      <c r="H38" s="3">
        <v>6.1959999999999997</v>
      </c>
      <c r="I38" s="17">
        <v>1.33</v>
      </c>
    </row>
    <row r="39" spans="1:9">
      <c r="A39" s="16">
        <v>-5.75</v>
      </c>
      <c r="B39" s="3">
        <v>146.05000000000001</v>
      </c>
      <c r="C39" s="3">
        <v>139.54400000000001</v>
      </c>
      <c r="D39" s="3">
        <v>133.03800000000001</v>
      </c>
      <c r="E39" s="3" t="s">
        <v>204</v>
      </c>
      <c r="F39" s="3">
        <v>10.16</v>
      </c>
      <c r="G39" s="62">
        <v>2.5</v>
      </c>
      <c r="H39" s="3">
        <v>6.5060000000000002</v>
      </c>
      <c r="I39" s="17">
        <v>1.4</v>
      </c>
    </row>
    <row r="40" spans="1:9" ht="15.75" thickBot="1">
      <c r="A40" s="18">
        <v>6</v>
      </c>
      <c r="B40" s="19">
        <v>152.4</v>
      </c>
      <c r="C40" s="19">
        <v>145.89400000000001</v>
      </c>
      <c r="D40" s="19">
        <v>139.38800000000001</v>
      </c>
      <c r="E40" s="19" t="s">
        <v>205</v>
      </c>
      <c r="F40" s="19">
        <v>10.16</v>
      </c>
      <c r="G40" s="63">
        <v>2.5</v>
      </c>
      <c r="H40" s="19">
        <v>6.5060000000000002</v>
      </c>
      <c r="I40" s="20">
        <v>1.4</v>
      </c>
    </row>
  </sheetData>
  <mergeCells count="2">
    <mergeCell ref="A1:C1"/>
    <mergeCell ref="D1:I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P32"/>
  <sheetViews>
    <sheetView zoomScale="85" zoomScaleNormal="85" workbookViewId="0">
      <selection activeCell="O2" sqref="O2:P8"/>
    </sheetView>
  </sheetViews>
  <sheetFormatPr defaultRowHeight="15"/>
  <cols>
    <col min="1" max="1" width="19.7109375" style="2" bestFit="1" customWidth="1"/>
    <col min="2" max="2" width="34" style="2" bestFit="1" customWidth="1"/>
    <col min="3" max="3" width="15.7109375" style="2" bestFit="1" customWidth="1"/>
    <col min="4" max="4" width="16.85546875" style="2" bestFit="1" customWidth="1"/>
    <col min="5" max="7" width="22" style="2" bestFit="1" customWidth="1"/>
    <col min="8" max="8" width="8.85546875" style="2" bestFit="1" customWidth="1"/>
    <col min="9" max="9" width="9.7109375" style="2" bestFit="1" customWidth="1"/>
    <col min="10" max="11" width="8.85546875" style="2" bestFit="1" customWidth="1"/>
    <col min="12" max="12" width="9.7109375" style="2" bestFit="1" customWidth="1"/>
    <col min="13" max="16" width="15.5703125" style="2" customWidth="1"/>
    <col min="17" max="16384" width="9.140625" style="2"/>
  </cols>
  <sheetData>
    <row r="1" spans="1:16" ht="15.75" thickBot="1">
      <c r="A1" s="38" t="s">
        <v>261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40"/>
    </row>
    <row r="2" spans="1:16" ht="15.75" thickBot="1">
      <c r="A2" s="26" t="s">
        <v>230</v>
      </c>
      <c r="B2" s="26" t="s">
        <v>206</v>
      </c>
      <c r="C2" s="22" t="s">
        <v>22</v>
      </c>
      <c r="D2" s="68" t="s">
        <v>207</v>
      </c>
      <c r="E2" s="35" t="s">
        <v>208</v>
      </c>
      <c r="F2" s="36"/>
      <c r="G2" s="37"/>
      <c r="H2" s="50" t="s">
        <v>209</v>
      </c>
      <c r="I2" s="51"/>
      <c r="J2" s="51"/>
      <c r="K2" s="51"/>
      <c r="L2" s="52"/>
      <c r="M2" s="35" t="s">
        <v>210</v>
      </c>
      <c r="N2" s="37"/>
      <c r="O2" s="35" t="s">
        <v>211</v>
      </c>
      <c r="P2" s="37"/>
    </row>
    <row r="3" spans="1:16">
      <c r="A3" s="27"/>
      <c r="B3" s="27"/>
      <c r="C3" s="23"/>
      <c r="D3" s="23"/>
      <c r="E3" s="22" t="s">
        <v>213</v>
      </c>
      <c r="F3" s="22" t="s">
        <v>214</v>
      </c>
      <c r="G3" s="22" t="s">
        <v>216</v>
      </c>
      <c r="H3" s="35" t="s">
        <v>218</v>
      </c>
      <c r="I3" s="37"/>
      <c r="J3" s="35" t="s">
        <v>221</v>
      </c>
      <c r="K3" s="36"/>
      <c r="L3" s="37"/>
      <c r="M3" s="34" t="s">
        <v>218</v>
      </c>
      <c r="N3" s="33"/>
      <c r="O3" s="34" t="s">
        <v>221</v>
      </c>
      <c r="P3" s="33"/>
    </row>
    <row r="4" spans="1:16">
      <c r="A4" s="27"/>
      <c r="B4" s="27"/>
      <c r="C4" s="23"/>
      <c r="D4" s="23"/>
      <c r="E4" s="23" t="s">
        <v>161</v>
      </c>
      <c r="F4" s="23" t="s">
        <v>215</v>
      </c>
      <c r="G4" s="23" t="s">
        <v>217</v>
      </c>
      <c r="H4" s="34" t="s">
        <v>219</v>
      </c>
      <c r="I4" s="33"/>
      <c r="J4" s="34" t="s">
        <v>219</v>
      </c>
      <c r="K4" s="29"/>
      <c r="L4" s="33"/>
      <c r="M4" s="34" t="s">
        <v>222</v>
      </c>
      <c r="N4" s="33"/>
      <c r="O4" s="34" t="s">
        <v>224</v>
      </c>
      <c r="P4" s="33"/>
    </row>
    <row r="5" spans="1:16">
      <c r="A5" s="27"/>
      <c r="B5" s="27"/>
      <c r="C5" s="23" t="s">
        <v>4</v>
      </c>
      <c r="D5" s="23" t="s">
        <v>212</v>
      </c>
      <c r="E5" s="23"/>
      <c r="F5" s="67"/>
      <c r="G5" s="67"/>
      <c r="H5" s="34" t="s">
        <v>220</v>
      </c>
      <c r="I5" s="33"/>
      <c r="J5" s="34" t="s">
        <v>220</v>
      </c>
      <c r="K5" s="29"/>
      <c r="L5" s="33"/>
      <c r="M5" s="34" t="s">
        <v>223</v>
      </c>
      <c r="N5" s="33"/>
      <c r="O5" s="34" t="s">
        <v>225</v>
      </c>
      <c r="P5" s="33"/>
    </row>
    <row r="6" spans="1:16">
      <c r="A6" s="27"/>
      <c r="B6" s="27"/>
      <c r="C6" s="27" t="s">
        <v>23</v>
      </c>
      <c r="D6" s="27" t="s">
        <v>23</v>
      </c>
      <c r="E6" s="27" t="s">
        <v>23</v>
      </c>
      <c r="F6" s="27" t="s">
        <v>23</v>
      </c>
      <c r="G6" s="27" t="s">
        <v>23</v>
      </c>
      <c r="H6" s="7" t="s">
        <v>226</v>
      </c>
      <c r="I6" s="11" t="s">
        <v>227</v>
      </c>
      <c r="J6" s="7" t="s">
        <v>226</v>
      </c>
      <c r="K6" s="4" t="s">
        <v>226</v>
      </c>
      <c r="L6" s="11" t="s">
        <v>227</v>
      </c>
      <c r="M6" s="7" t="s">
        <v>226</v>
      </c>
      <c r="N6" s="11" t="s">
        <v>227</v>
      </c>
      <c r="O6" s="7" t="s">
        <v>226</v>
      </c>
      <c r="P6" s="11" t="s">
        <v>227</v>
      </c>
    </row>
    <row r="7" spans="1:16">
      <c r="A7" s="27"/>
      <c r="B7" s="27"/>
      <c r="C7" s="27"/>
      <c r="D7" s="27"/>
      <c r="E7" s="27"/>
      <c r="F7" s="27"/>
      <c r="G7" s="27"/>
      <c r="H7" s="7"/>
      <c r="I7" s="11"/>
      <c r="J7" s="7" t="s">
        <v>228</v>
      </c>
      <c r="K7" s="4" t="s">
        <v>229</v>
      </c>
      <c r="L7" s="11"/>
      <c r="M7" s="7"/>
      <c r="N7" s="11"/>
      <c r="O7" s="7"/>
      <c r="P7" s="11"/>
    </row>
    <row r="8" spans="1:16" ht="15.75" thickBot="1">
      <c r="A8" s="28"/>
      <c r="B8" s="28"/>
      <c r="C8" s="28"/>
      <c r="D8" s="28"/>
      <c r="E8" s="28"/>
      <c r="F8" s="28"/>
      <c r="G8" s="28"/>
      <c r="H8" s="12" t="s">
        <v>23</v>
      </c>
      <c r="I8" s="13" t="s">
        <v>23</v>
      </c>
      <c r="J8" s="12" t="s">
        <v>23</v>
      </c>
      <c r="K8" s="24" t="s">
        <v>23</v>
      </c>
      <c r="L8" s="13" t="s">
        <v>23</v>
      </c>
      <c r="M8" s="12" t="s">
        <v>23</v>
      </c>
      <c r="N8" s="13" t="s">
        <v>23</v>
      </c>
      <c r="O8" s="12" t="s">
        <v>23</v>
      </c>
      <c r="P8" s="13" t="s">
        <v>23</v>
      </c>
    </row>
    <row r="9" spans="1:16">
      <c r="A9" s="66" t="s">
        <v>262</v>
      </c>
      <c r="B9" s="5">
        <v>28</v>
      </c>
      <c r="C9" s="5">
        <v>0.90700000000000003</v>
      </c>
      <c r="D9" s="5">
        <v>0.58099999999999996</v>
      </c>
      <c r="E9" s="5">
        <v>7.7229999999999999</v>
      </c>
      <c r="F9" s="5">
        <v>7.1420000000000003</v>
      </c>
      <c r="G9" s="5">
        <v>6.5609999999999999</v>
      </c>
      <c r="H9" s="5">
        <v>0</v>
      </c>
      <c r="I9" s="5">
        <v>0.107</v>
      </c>
      <c r="J9" s="5">
        <v>-0.107</v>
      </c>
      <c r="K9" s="5">
        <v>-0.214</v>
      </c>
      <c r="L9" s="5">
        <v>0</v>
      </c>
      <c r="M9" s="5">
        <v>0</v>
      </c>
      <c r="N9" s="5">
        <f>+ 0.282 + 0.282 + 0.445</f>
        <v>1.0089999999999999</v>
      </c>
      <c r="O9" s="5">
        <v>-0.214</v>
      </c>
      <c r="P9" s="15">
        <v>0</v>
      </c>
    </row>
    <row r="10" spans="1:16">
      <c r="A10" s="64" t="s">
        <v>263</v>
      </c>
      <c r="B10" s="3">
        <v>28</v>
      </c>
      <c r="C10" s="3">
        <v>0.90700000000000003</v>
      </c>
      <c r="D10" s="3">
        <v>0.58099999999999996</v>
      </c>
      <c r="E10" s="3">
        <v>9.7279999999999998</v>
      </c>
      <c r="F10" s="3">
        <v>9.1470000000000002</v>
      </c>
      <c r="G10" s="3">
        <v>8.5660000000000007</v>
      </c>
      <c r="H10" s="3">
        <v>0</v>
      </c>
      <c r="I10" s="3">
        <v>0.107</v>
      </c>
      <c r="J10" s="3">
        <v>-0.107</v>
      </c>
      <c r="K10" s="3">
        <v>-0.214</v>
      </c>
      <c r="L10" s="3">
        <v>0</v>
      </c>
      <c r="M10" s="3">
        <v>0</v>
      </c>
      <c r="N10" s="3">
        <f>+ 0.282 + 0.282 + 0.445</f>
        <v>1.0089999999999999</v>
      </c>
      <c r="O10" s="3">
        <v>-0.214</v>
      </c>
      <c r="P10" s="17">
        <v>0</v>
      </c>
    </row>
    <row r="11" spans="1:16">
      <c r="A11" s="64" t="s">
        <v>264</v>
      </c>
      <c r="B11" s="3">
        <v>19</v>
      </c>
      <c r="C11" s="3">
        <v>1.337</v>
      </c>
      <c r="D11" s="3">
        <v>0.85599999999999998</v>
      </c>
      <c r="E11" s="3">
        <v>13.157</v>
      </c>
      <c r="F11" s="3">
        <v>12.301</v>
      </c>
      <c r="G11" s="3">
        <v>11.445</v>
      </c>
      <c r="H11" s="3">
        <v>0</v>
      </c>
      <c r="I11" s="3">
        <v>0.125</v>
      </c>
      <c r="J11" s="3">
        <v>-0.125</v>
      </c>
      <c r="K11" s="3">
        <v>-0.25</v>
      </c>
      <c r="L11" s="3">
        <v>0</v>
      </c>
      <c r="M11" s="3">
        <v>0</v>
      </c>
      <c r="N11" s="3">
        <f>+ 0.282 + 0.282 + 0.445</f>
        <v>1.0089999999999999</v>
      </c>
      <c r="O11" s="3">
        <v>-0.25</v>
      </c>
      <c r="P11" s="17">
        <v>0</v>
      </c>
    </row>
    <row r="12" spans="1:16">
      <c r="A12" s="64" t="s">
        <v>265</v>
      </c>
      <c r="B12" s="3">
        <v>19</v>
      </c>
      <c r="C12" s="3">
        <v>1.337</v>
      </c>
      <c r="D12" s="3">
        <v>0.85599999999999998</v>
      </c>
      <c r="E12" s="3">
        <v>16.661999999999999</v>
      </c>
      <c r="F12" s="3">
        <v>15.805999999999999</v>
      </c>
      <c r="G12" s="3">
        <v>14.95</v>
      </c>
      <c r="H12" s="3">
        <v>0</v>
      </c>
      <c r="I12" s="3">
        <v>0.125</v>
      </c>
      <c r="J12" s="3">
        <v>-0.107</v>
      </c>
      <c r="K12" s="3">
        <v>-0.25</v>
      </c>
      <c r="L12" s="3">
        <v>0</v>
      </c>
      <c r="M12" s="3">
        <v>0</v>
      </c>
      <c r="N12" s="3">
        <f>+ 0.445 + 0.541 + 0.541</f>
        <v>1.5270000000000001</v>
      </c>
      <c r="O12" s="3">
        <v>-0.25</v>
      </c>
      <c r="P12" s="17">
        <v>0</v>
      </c>
    </row>
    <row r="13" spans="1:16">
      <c r="A13" s="64" t="s">
        <v>266</v>
      </c>
      <c r="B13" s="3">
        <v>14</v>
      </c>
      <c r="C13" s="3">
        <v>1.8140000000000001</v>
      </c>
      <c r="D13" s="3">
        <v>1.1619999999999999</v>
      </c>
      <c r="E13" s="3">
        <v>20.954999999999998</v>
      </c>
      <c r="F13" s="3">
        <v>19.792999999999999</v>
      </c>
      <c r="G13" s="3">
        <v>18.631</v>
      </c>
      <c r="H13" s="3">
        <v>0</v>
      </c>
      <c r="I13" s="3">
        <v>0.14199999999999999</v>
      </c>
      <c r="J13" s="3">
        <v>-0.107</v>
      </c>
      <c r="K13" s="3">
        <v>-0.28399999999999997</v>
      </c>
      <c r="L13" s="3">
        <v>0</v>
      </c>
      <c r="M13" s="3">
        <v>0</v>
      </c>
      <c r="N13" s="3">
        <f>+ 0.445 + 0.541 + 0.541</f>
        <v>1.5270000000000001</v>
      </c>
      <c r="O13" s="3">
        <v>-0.28399999999999997</v>
      </c>
      <c r="P13" s="17">
        <v>0</v>
      </c>
    </row>
    <row r="14" spans="1:16">
      <c r="A14" s="64" t="s">
        <v>267</v>
      </c>
      <c r="B14" s="3">
        <v>14</v>
      </c>
      <c r="C14" s="3">
        <v>1.8140000000000001</v>
      </c>
      <c r="D14" s="3">
        <v>1.1619999999999999</v>
      </c>
      <c r="E14" s="3">
        <v>22.911000000000001</v>
      </c>
      <c r="F14" s="3">
        <v>21.748999999999999</v>
      </c>
      <c r="G14" s="3">
        <v>20.587</v>
      </c>
      <c r="H14" s="3">
        <v>0</v>
      </c>
      <c r="I14" s="3">
        <v>0.14199999999999999</v>
      </c>
      <c r="J14" s="3">
        <v>-0.125</v>
      </c>
      <c r="K14" s="3">
        <v>-0.28399999999999997</v>
      </c>
      <c r="L14" s="3">
        <v>0</v>
      </c>
      <c r="M14" s="3">
        <v>0</v>
      </c>
      <c r="N14" s="3">
        <f>+ 0.445 + 0.541 + 0.541</f>
        <v>1.5270000000000001</v>
      </c>
      <c r="O14" s="3">
        <v>-0.28399999999999997</v>
      </c>
      <c r="P14" s="17">
        <v>0</v>
      </c>
    </row>
    <row r="15" spans="1:16">
      <c r="A15" s="64" t="s">
        <v>268</v>
      </c>
      <c r="B15" s="3">
        <v>14</v>
      </c>
      <c r="C15" s="3">
        <v>1.8140000000000001</v>
      </c>
      <c r="D15" s="3">
        <v>1.1619999999999999</v>
      </c>
      <c r="E15" s="3">
        <v>26.440999999999999</v>
      </c>
      <c r="F15" s="3">
        <v>25.279</v>
      </c>
      <c r="G15" s="3">
        <v>24.117000000000001</v>
      </c>
      <c r="H15" s="3">
        <v>0</v>
      </c>
      <c r="I15" s="3">
        <v>0.14199999999999999</v>
      </c>
      <c r="J15" s="3">
        <v>-0.107</v>
      </c>
      <c r="K15" s="3">
        <v>-0.28399999999999997</v>
      </c>
      <c r="L15" s="3">
        <v>0</v>
      </c>
      <c r="M15" s="3">
        <v>0</v>
      </c>
      <c r="N15" s="3">
        <f>+ 0.541 + 0.541 + 0.64</f>
        <v>1.722</v>
      </c>
      <c r="O15" s="3">
        <v>-0.28399999999999997</v>
      </c>
      <c r="P15" s="17">
        <v>0</v>
      </c>
    </row>
    <row r="16" spans="1:16">
      <c r="A16" s="64" t="s">
        <v>269</v>
      </c>
      <c r="B16" s="3">
        <v>14</v>
      </c>
      <c r="C16" s="3">
        <v>1.8140000000000001</v>
      </c>
      <c r="D16" s="3">
        <v>1.1619999999999999</v>
      </c>
      <c r="E16" s="3">
        <v>30.201000000000001</v>
      </c>
      <c r="F16" s="3">
        <v>29.039000000000001</v>
      </c>
      <c r="G16" s="3">
        <v>27.876999999999999</v>
      </c>
      <c r="H16" s="3">
        <v>0</v>
      </c>
      <c r="I16" s="3">
        <v>0.14199999999999999</v>
      </c>
      <c r="J16" s="3">
        <v>-0.107</v>
      </c>
      <c r="K16" s="3">
        <v>-0.28399999999999997</v>
      </c>
      <c r="L16" s="3">
        <v>0</v>
      </c>
      <c r="M16" s="3">
        <v>0</v>
      </c>
      <c r="N16" s="3">
        <f>+ 0.541 + 0.541 + 0.64</f>
        <v>1.722</v>
      </c>
      <c r="O16" s="3">
        <v>-0.28399999999999997</v>
      </c>
      <c r="P16" s="17">
        <v>0</v>
      </c>
    </row>
    <row r="17" spans="1:16">
      <c r="A17" s="64">
        <v>1</v>
      </c>
      <c r="B17" s="3">
        <v>11</v>
      </c>
      <c r="C17" s="3">
        <v>2.3090000000000002</v>
      </c>
      <c r="D17" s="3">
        <v>1.4790000000000001</v>
      </c>
      <c r="E17" s="3">
        <v>33.249000000000002</v>
      </c>
      <c r="F17" s="3">
        <v>31.77</v>
      </c>
      <c r="G17" s="3">
        <v>30.291</v>
      </c>
      <c r="H17" s="3">
        <v>0</v>
      </c>
      <c r="I17" s="3">
        <v>0.18</v>
      </c>
      <c r="J17" s="3">
        <v>-0.125</v>
      </c>
      <c r="K17" s="3">
        <v>-0.36</v>
      </c>
      <c r="L17" s="3">
        <v>0</v>
      </c>
      <c r="M17" s="3">
        <v>0</v>
      </c>
      <c r="N17" s="3">
        <f>+ 0.541 + 0.541 + 0.64</f>
        <v>1.722</v>
      </c>
      <c r="O17" s="3">
        <v>-0.36</v>
      </c>
      <c r="P17" s="17">
        <v>0</v>
      </c>
    </row>
    <row r="18" spans="1:16">
      <c r="A18" s="64">
        <v>1.125</v>
      </c>
      <c r="B18" s="3">
        <v>11</v>
      </c>
      <c r="C18" s="3">
        <v>2.3090000000000002</v>
      </c>
      <c r="D18" s="3">
        <v>1.4790000000000001</v>
      </c>
      <c r="E18" s="3">
        <v>37.896999999999998</v>
      </c>
      <c r="F18" s="3">
        <v>36.417999999999999</v>
      </c>
      <c r="G18" s="3">
        <v>34.939</v>
      </c>
      <c r="H18" s="3">
        <v>0</v>
      </c>
      <c r="I18" s="3">
        <v>0.18</v>
      </c>
      <c r="J18" s="3">
        <v>-0.107</v>
      </c>
      <c r="K18" s="3">
        <v>-0.36</v>
      </c>
      <c r="L18" s="3">
        <v>0</v>
      </c>
      <c r="M18" s="3">
        <v>0</v>
      </c>
      <c r="N18" s="3">
        <f>+ 0.64 + 0.64 + 0.64</f>
        <v>1.92</v>
      </c>
      <c r="O18" s="3">
        <v>-0.36</v>
      </c>
      <c r="P18" s="17">
        <v>0</v>
      </c>
    </row>
    <row r="19" spans="1:16">
      <c r="A19" s="64">
        <v>1.25</v>
      </c>
      <c r="B19" s="3">
        <v>11</v>
      </c>
      <c r="C19" s="3">
        <v>2.3090000000000002</v>
      </c>
      <c r="D19" s="3">
        <v>1.4790000000000001</v>
      </c>
      <c r="E19" s="3">
        <v>41.91</v>
      </c>
      <c r="F19" s="3">
        <v>40.430999999999997</v>
      </c>
      <c r="G19" s="3">
        <v>38.951999999999998</v>
      </c>
      <c r="H19" s="3">
        <v>0</v>
      </c>
      <c r="I19" s="3">
        <v>0.18</v>
      </c>
      <c r="J19" s="3">
        <v>-0.107</v>
      </c>
      <c r="K19" s="3">
        <v>-0.36</v>
      </c>
      <c r="L19" s="3">
        <v>0</v>
      </c>
      <c r="M19" s="3">
        <v>0</v>
      </c>
      <c r="N19" s="3">
        <f>+ 0.64 + 0.64 + 0.64</f>
        <v>1.92</v>
      </c>
      <c r="O19" s="3">
        <v>-0.36</v>
      </c>
      <c r="P19" s="17">
        <v>0</v>
      </c>
    </row>
    <row r="20" spans="1:16">
      <c r="A20" s="64">
        <v>1.5</v>
      </c>
      <c r="B20" s="3">
        <v>11</v>
      </c>
      <c r="C20" s="3">
        <v>2.3090000000000002</v>
      </c>
      <c r="D20" s="3">
        <v>1.4790000000000001</v>
      </c>
      <c r="E20" s="3">
        <v>47.802999999999997</v>
      </c>
      <c r="F20" s="3">
        <v>46.323999999999998</v>
      </c>
      <c r="G20" s="3">
        <v>44.844999999999999</v>
      </c>
      <c r="H20" s="3">
        <v>0</v>
      </c>
      <c r="I20" s="3">
        <v>0.18</v>
      </c>
      <c r="J20" s="3">
        <v>-0.125</v>
      </c>
      <c r="K20" s="3">
        <v>-0.36</v>
      </c>
      <c r="L20" s="3">
        <v>0</v>
      </c>
      <c r="M20" s="3">
        <v>0</v>
      </c>
      <c r="N20" s="3">
        <f>+ 0.64 + 0.64 + 0.64</f>
        <v>1.92</v>
      </c>
      <c r="O20" s="3">
        <v>-0.36</v>
      </c>
      <c r="P20" s="17">
        <v>0</v>
      </c>
    </row>
    <row r="21" spans="1:16">
      <c r="A21" s="64">
        <v>1.75</v>
      </c>
      <c r="B21" s="3">
        <v>11</v>
      </c>
      <c r="C21" s="3">
        <v>2.3090000000000002</v>
      </c>
      <c r="D21" s="3">
        <v>1.4790000000000001</v>
      </c>
      <c r="E21" s="3">
        <v>53.746000000000002</v>
      </c>
      <c r="F21" s="3">
        <v>52.267000000000003</v>
      </c>
      <c r="G21" s="3">
        <v>50.787999999999997</v>
      </c>
      <c r="H21" s="3">
        <v>0</v>
      </c>
      <c r="I21" s="3">
        <v>0.18</v>
      </c>
      <c r="J21" s="3">
        <v>-0.107</v>
      </c>
      <c r="K21" s="3">
        <v>-0.36</v>
      </c>
      <c r="L21" s="3">
        <v>0</v>
      </c>
      <c r="M21" s="3">
        <v>0</v>
      </c>
      <c r="N21" s="3">
        <f>+ 0.64 + 0.64 + 0.64</f>
        <v>1.92</v>
      </c>
      <c r="O21" s="3">
        <v>-0.36</v>
      </c>
      <c r="P21" s="17">
        <v>0</v>
      </c>
    </row>
    <row r="22" spans="1:16">
      <c r="A22" s="64">
        <v>2</v>
      </c>
      <c r="B22" s="3">
        <v>11</v>
      </c>
      <c r="C22" s="3">
        <v>2.3090000000000002</v>
      </c>
      <c r="D22" s="3">
        <v>1.4790000000000001</v>
      </c>
      <c r="E22" s="3">
        <v>59.613999999999997</v>
      </c>
      <c r="F22" s="3">
        <v>58.134999999999998</v>
      </c>
      <c r="G22" s="3">
        <v>56.655999999999999</v>
      </c>
      <c r="H22" s="3">
        <v>0</v>
      </c>
      <c r="I22" s="3">
        <v>0.18</v>
      </c>
      <c r="J22" s="3">
        <v>-0.107</v>
      </c>
      <c r="K22" s="3">
        <v>-0.36</v>
      </c>
      <c r="L22" s="3">
        <v>0</v>
      </c>
      <c r="M22" s="3">
        <v>0</v>
      </c>
      <c r="N22" s="3">
        <f>+ 0.64 + 0.64 + 0.64</f>
        <v>1.92</v>
      </c>
      <c r="O22" s="3">
        <v>-0.36</v>
      </c>
      <c r="P22" s="17">
        <v>0</v>
      </c>
    </row>
    <row r="23" spans="1:16">
      <c r="A23" s="64">
        <v>2.25</v>
      </c>
      <c r="B23" s="3">
        <v>11</v>
      </c>
      <c r="C23" s="3">
        <v>2.3090000000000002</v>
      </c>
      <c r="D23" s="3">
        <v>1.4790000000000001</v>
      </c>
      <c r="E23" s="3">
        <v>65.709999999999994</v>
      </c>
      <c r="F23" s="3">
        <v>64.230999999999995</v>
      </c>
      <c r="G23" s="3">
        <v>62.752000000000002</v>
      </c>
      <c r="H23" s="3">
        <v>0</v>
      </c>
      <c r="I23" s="3">
        <v>0.217</v>
      </c>
      <c r="J23" s="3">
        <v>-0.125</v>
      </c>
      <c r="K23" s="3">
        <v>-0.434</v>
      </c>
      <c r="L23" s="3">
        <v>0</v>
      </c>
      <c r="M23" s="3">
        <v>0</v>
      </c>
      <c r="N23" s="3">
        <f>+ 0.64 + 0.64 + 0.64</f>
        <v>1.92</v>
      </c>
      <c r="O23" s="3">
        <v>-0.434</v>
      </c>
      <c r="P23" s="17">
        <v>0</v>
      </c>
    </row>
    <row r="24" spans="1:16">
      <c r="A24" s="64">
        <v>2.5</v>
      </c>
      <c r="B24" s="3">
        <v>11</v>
      </c>
      <c r="C24" s="3">
        <v>2.3090000000000002</v>
      </c>
      <c r="D24" s="3">
        <v>1.4790000000000001</v>
      </c>
      <c r="E24" s="3">
        <v>75.183999999999997</v>
      </c>
      <c r="F24" s="3">
        <v>73.704999999999998</v>
      </c>
      <c r="G24" s="3">
        <v>72.225999999999999</v>
      </c>
      <c r="H24" s="3">
        <v>0</v>
      </c>
      <c r="I24" s="3">
        <v>0.217</v>
      </c>
      <c r="J24" s="3">
        <v>-0.107</v>
      </c>
      <c r="K24" s="3">
        <v>-0.434</v>
      </c>
      <c r="L24" s="3">
        <v>0</v>
      </c>
      <c r="M24" s="3">
        <v>0</v>
      </c>
      <c r="N24" s="3">
        <f>+ 0.64 + 0.64 + 0.64</f>
        <v>1.92</v>
      </c>
      <c r="O24" s="3">
        <v>-0.434</v>
      </c>
      <c r="P24" s="17">
        <v>0</v>
      </c>
    </row>
    <row r="25" spans="1:16">
      <c r="A25" s="64">
        <v>2.75</v>
      </c>
      <c r="B25" s="3">
        <v>11</v>
      </c>
      <c r="C25" s="3">
        <v>2.3090000000000002</v>
      </c>
      <c r="D25" s="3">
        <v>1.4790000000000001</v>
      </c>
      <c r="E25" s="3">
        <v>81.534000000000006</v>
      </c>
      <c r="F25" s="3">
        <v>80.055000000000007</v>
      </c>
      <c r="G25" s="3">
        <v>78.575999999999993</v>
      </c>
      <c r="H25" s="3">
        <v>0</v>
      </c>
      <c r="I25" s="3">
        <v>0.217</v>
      </c>
      <c r="J25" s="3">
        <v>-0.107</v>
      </c>
      <c r="K25" s="3">
        <v>-0.434</v>
      </c>
      <c r="L25" s="3">
        <v>0</v>
      </c>
      <c r="M25" s="3">
        <v>0</v>
      </c>
      <c r="N25" s="3">
        <f>+ 0.64 + 0.64 + 0.64</f>
        <v>1.92</v>
      </c>
      <c r="O25" s="3">
        <v>-0.434</v>
      </c>
      <c r="P25" s="17">
        <v>0</v>
      </c>
    </row>
    <row r="26" spans="1:16">
      <c r="A26" s="64">
        <v>3</v>
      </c>
      <c r="B26" s="3">
        <v>11</v>
      </c>
      <c r="C26" s="3">
        <v>2.3090000000000002</v>
      </c>
      <c r="D26" s="3">
        <v>1.4790000000000001</v>
      </c>
      <c r="E26" s="3">
        <v>87.884</v>
      </c>
      <c r="F26" s="3">
        <v>86.405000000000001</v>
      </c>
      <c r="G26" s="3">
        <v>84.926000000000002</v>
      </c>
      <c r="H26" s="3">
        <v>0</v>
      </c>
      <c r="I26" s="3">
        <v>0.217</v>
      </c>
      <c r="J26" s="3">
        <v>-0.125</v>
      </c>
      <c r="K26" s="3">
        <v>-0.434</v>
      </c>
      <c r="L26" s="3">
        <v>0</v>
      </c>
      <c r="M26" s="3">
        <v>0</v>
      </c>
      <c r="N26" s="3">
        <f>+ 0.64 + 0.64 + 0.64</f>
        <v>1.92</v>
      </c>
      <c r="O26" s="3">
        <v>-0.434</v>
      </c>
      <c r="P26" s="17">
        <v>0</v>
      </c>
    </row>
    <row r="27" spans="1:16">
      <c r="A27" s="64">
        <v>3.5</v>
      </c>
      <c r="B27" s="3">
        <v>11</v>
      </c>
      <c r="C27" s="3">
        <v>2.3090000000000002</v>
      </c>
      <c r="D27" s="3">
        <v>1.4790000000000001</v>
      </c>
      <c r="E27" s="3">
        <v>100.33</v>
      </c>
      <c r="F27" s="3">
        <v>98.850999999999999</v>
      </c>
      <c r="G27" s="3">
        <v>97.372</v>
      </c>
      <c r="H27" s="3">
        <v>0</v>
      </c>
      <c r="I27" s="3">
        <v>0.217</v>
      </c>
      <c r="J27" s="3">
        <v>-0.107</v>
      </c>
      <c r="K27" s="3">
        <v>-0.434</v>
      </c>
      <c r="L27" s="3">
        <v>0</v>
      </c>
      <c r="M27" s="3">
        <v>0</v>
      </c>
      <c r="N27" s="3">
        <f>+ 0.64 + 0.64 + 0.64</f>
        <v>1.92</v>
      </c>
      <c r="O27" s="3">
        <v>-0.434</v>
      </c>
      <c r="P27" s="17">
        <v>0</v>
      </c>
    </row>
    <row r="28" spans="1:16">
      <c r="A28" s="64">
        <v>4</v>
      </c>
      <c r="B28" s="3">
        <v>11</v>
      </c>
      <c r="C28" s="3">
        <v>2.3090000000000002</v>
      </c>
      <c r="D28" s="3">
        <v>1.4790000000000001</v>
      </c>
      <c r="E28" s="3">
        <v>113.03</v>
      </c>
      <c r="F28" s="3">
        <v>111.551</v>
      </c>
      <c r="G28" s="3">
        <v>110.072</v>
      </c>
      <c r="H28" s="3">
        <v>0</v>
      </c>
      <c r="I28" s="3">
        <v>0.217</v>
      </c>
      <c r="J28" s="3">
        <v>-0.107</v>
      </c>
      <c r="K28" s="3">
        <v>-0.434</v>
      </c>
      <c r="L28" s="3">
        <v>0</v>
      </c>
      <c r="M28" s="3">
        <v>0</v>
      </c>
      <c r="N28" s="3">
        <f>+ 0.64 + 0.64 + 0.64</f>
        <v>1.92</v>
      </c>
      <c r="O28" s="3">
        <v>-0.434</v>
      </c>
      <c r="P28" s="17">
        <v>0</v>
      </c>
    </row>
    <row r="29" spans="1:16">
      <c r="A29" s="64">
        <v>4.5</v>
      </c>
      <c r="B29" s="3">
        <v>11</v>
      </c>
      <c r="C29" s="3">
        <v>2.3090000000000002</v>
      </c>
      <c r="D29" s="3">
        <v>1.4790000000000001</v>
      </c>
      <c r="E29" s="3">
        <v>125.73</v>
      </c>
      <c r="F29" s="3">
        <v>124.251</v>
      </c>
      <c r="G29" s="3">
        <v>122.77200000000001</v>
      </c>
      <c r="H29" s="3">
        <v>0</v>
      </c>
      <c r="I29" s="3">
        <v>0.217</v>
      </c>
      <c r="J29" s="3">
        <v>-0.125</v>
      </c>
      <c r="K29" s="3">
        <v>-0.434</v>
      </c>
      <c r="L29" s="3">
        <v>0</v>
      </c>
      <c r="M29" s="3">
        <v>0</v>
      </c>
      <c r="N29" s="3">
        <f>+ 0.64 + 0.64 + 0.64</f>
        <v>1.92</v>
      </c>
      <c r="O29" s="3">
        <v>-0.434</v>
      </c>
      <c r="P29" s="17">
        <v>0</v>
      </c>
    </row>
    <row r="30" spans="1:16">
      <c r="A30" s="64">
        <v>5</v>
      </c>
      <c r="B30" s="3">
        <v>11</v>
      </c>
      <c r="C30" s="3">
        <v>2.3090000000000002</v>
      </c>
      <c r="D30" s="3">
        <v>1.4790000000000001</v>
      </c>
      <c r="E30" s="3">
        <v>138.43</v>
      </c>
      <c r="F30" s="3">
        <v>136.95099999999999</v>
      </c>
      <c r="G30" s="3">
        <v>135.47200000000001</v>
      </c>
      <c r="H30" s="3">
        <v>0</v>
      </c>
      <c r="I30" s="3">
        <v>0.217</v>
      </c>
      <c r="J30" s="3">
        <v>-0.107</v>
      </c>
      <c r="K30" s="3">
        <v>-0.434</v>
      </c>
      <c r="L30" s="3">
        <v>0</v>
      </c>
      <c r="M30" s="3">
        <v>0</v>
      </c>
      <c r="N30" s="3">
        <f>+ 0.64 + 0.64 + 0.64</f>
        <v>1.92</v>
      </c>
      <c r="O30" s="3">
        <v>-0.434</v>
      </c>
      <c r="P30" s="17">
        <v>0</v>
      </c>
    </row>
    <row r="31" spans="1:16">
      <c r="A31" s="64">
        <v>5.5</v>
      </c>
      <c r="B31" s="3">
        <v>11</v>
      </c>
      <c r="C31" s="3">
        <v>2.3090000000000002</v>
      </c>
      <c r="D31" s="3">
        <v>1.4790000000000001</v>
      </c>
      <c r="E31" s="3">
        <v>151.13</v>
      </c>
      <c r="F31" s="3">
        <v>149.65100000000001</v>
      </c>
      <c r="G31" s="3">
        <v>148.172</v>
      </c>
      <c r="H31" s="3">
        <v>0</v>
      </c>
      <c r="I31" s="3">
        <v>0.217</v>
      </c>
      <c r="J31" s="3">
        <v>-0.107</v>
      </c>
      <c r="K31" s="3">
        <v>-0.434</v>
      </c>
      <c r="L31" s="3">
        <v>0</v>
      </c>
      <c r="M31" s="3">
        <v>0</v>
      </c>
      <c r="N31" s="3">
        <f>+ 0.64 + 0.64 + 0.64</f>
        <v>1.92</v>
      </c>
      <c r="O31" s="3">
        <v>-0.434</v>
      </c>
      <c r="P31" s="17">
        <v>0</v>
      </c>
    </row>
    <row r="32" spans="1:16" ht="15.75" thickBot="1">
      <c r="A32" s="65">
        <v>6</v>
      </c>
      <c r="B32" s="19">
        <v>11</v>
      </c>
      <c r="C32" s="19">
        <v>2.3090000000000002</v>
      </c>
      <c r="D32" s="19">
        <v>1.4790000000000001</v>
      </c>
      <c r="E32" s="19">
        <v>163.83000000000001</v>
      </c>
      <c r="F32" s="19">
        <v>162.351</v>
      </c>
      <c r="G32" s="19">
        <v>160.87200000000001</v>
      </c>
      <c r="H32" s="19">
        <v>0</v>
      </c>
      <c r="I32" s="19">
        <v>0.217</v>
      </c>
      <c r="J32" s="19">
        <v>-0.125</v>
      </c>
      <c r="K32" s="19">
        <v>-0.434</v>
      </c>
      <c r="L32" s="19">
        <v>0</v>
      </c>
      <c r="M32" s="19">
        <v>0</v>
      </c>
      <c r="N32" s="19">
        <f>+ 0.64 + 0.64 + 0.64</f>
        <v>1.92</v>
      </c>
      <c r="O32" s="19">
        <v>-0.434</v>
      </c>
      <c r="P32" s="20">
        <v>0</v>
      </c>
    </row>
  </sheetData>
  <mergeCells count="24">
    <mergeCell ref="A1:P1"/>
    <mergeCell ref="M4:N4"/>
    <mergeCell ref="M5:N5"/>
    <mergeCell ref="B2:B8"/>
    <mergeCell ref="A2:A8"/>
    <mergeCell ref="O3:P3"/>
    <mergeCell ref="O4:P4"/>
    <mergeCell ref="O5:P5"/>
    <mergeCell ref="C6:C8"/>
    <mergeCell ref="H3:I3"/>
    <mergeCell ref="H4:I4"/>
    <mergeCell ref="H5:I5"/>
    <mergeCell ref="J3:L3"/>
    <mergeCell ref="J4:L4"/>
    <mergeCell ref="J5:L5"/>
    <mergeCell ref="M3:N3"/>
    <mergeCell ref="D6:D8"/>
    <mergeCell ref="E6:E8"/>
    <mergeCell ref="F6:F8"/>
    <mergeCell ref="G6:G8"/>
    <mergeCell ref="H2:L2"/>
    <mergeCell ref="M2:N2"/>
    <mergeCell ref="O2:P2"/>
    <mergeCell ref="E2:G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S28"/>
  <sheetViews>
    <sheetView tabSelected="1" topLeftCell="G1" zoomScaleNormal="100" workbookViewId="0">
      <selection activeCell="R2" sqref="R2:S4"/>
    </sheetView>
  </sheetViews>
  <sheetFormatPr defaultRowHeight="15"/>
  <cols>
    <col min="1" max="1" width="25.7109375" style="1" bestFit="1" customWidth="1"/>
    <col min="2" max="2" width="32.42578125" style="1" bestFit="1" customWidth="1"/>
    <col min="3" max="3" width="18.85546875" style="1" bestFit="1" customWidth="1"/>
    <col min="4" max="4" width="18.140625" style="1" bestFit="1" customWidth="1"/>
    <col min="5" max="5" width="24.85546875" style="1" bestFit="1" customWidth="1"/>
    <col min="6" max="6" width="23.140625" style="1" bestFit="1" customWidth="1"/>
    <col min="7" max="7" width="24.85546875" style="1" bestFit="1" customWidth="1"/>
    <col min="8" max="8" width="15" style="1" bestFit="1" customWidth="1"/>
    <col min="9" max="9" width="11.42578125" style="1" bestFit="1" customWidth="1"/>
    <col min="10" max="10" width="19.5703125" style="1" bestFit="1" customWidth="1"/>
    <col min="11" max="11" width="14.28515625" style="1" bestFit="1" customWidth="1"/>
    <col min="12" max="12" width="13.85546875" style="1" bestFit="1" customWidth="1"/>
    <col min="13" max="13" width="11.42578125" style="1" bestFit="1" customWidth="1"/>
    <col min="14" max="14" width="19.5703125" style="1" bestFit="1" customWidth="1"/>
    <col min="15" max="15" width="18.140625" style="1" bestFit="1" customWidth="1"/>
    <col min="16" max="16" width="17.85546875" style="1" bestFit="1" customWidth="1"/>
    <col min="17" max="17" width="34.42578125" style="1" bestFit="1" customWidth="1"/>
    <col min="18" max="18" width="13" style="1" bestFit="1" customWidth="1"/>
    <col min="19" max="19" width="19.5703125" style="1" bestFit="1" customWidth="1"/>
    <col min="20" max="16384" width="9.140625" style="1"/>
  </cols>
  <sheetData>
    <row r="1" spans="1:19" ht="15.75" thickBot="1">
      <c r="A1" s="38" t="s">
        <v>273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40"/>
    </row>
    <row r="2" spans="1:19">
      <c r="A2" s="26" t="s">
        <v>230</v>
      </c>
      <c r="B2" s="22" t="s">
        <v>231</v>
      </c>
      <c r="C2" s="22" t="s">
        <v>22</v>
      </c>
      <c r="D2" s="22" t="s">
        <v>233</v>
      </c>
      <c r="E2" s="35" t="s">
        <v>235</v>
      </c>
      <c r="F2" s="36"/>
      <c r="G2" s="37"/>
      <c r="H2" s="35" t="s">
        <v>236</v>
      </c>
      <c r="I2" s="36"/>
      <c r="J2" s="36"/>
      <c r="K2" s="36"/>
      <c r="L2" s="37"/>
      <c r="M2" s="35" t="s">
        <v>239</v>
      </c>
      <c r="N2" s="37"/>
      <c r="O2" s="35" t="s">
        <v>241</v>
      </c>
      <c r="P2" s="36"/>
      <c r="Q2" s="37"/>
      <c r="R2" s="35" t="s">
        <v>242</v>
      </c>
      <c r="S2" s="37"/>
    </row>
    <row r="3" spans="1:19">
      <c r="A3" s="27"/>
      <c r="B3" s="23" t="s">
        <v>232</v>
      </c>
      <c r="C3" s="23" t="s">
        <v>4</v>
      </c>
      <c r="D3" s="23" t="s">
        <v>234</v>
      </c>
      <c r="E3" s="34"/>
      <c r="F3" s="29"/>
      <c r="G3" s="33"/>
      <c r="H3" s="34" t="s">
        <v>237</v>
      </c>
      <c r="I3" s="29"/>
      <c r="J3" s="29"/>
      <c r="K3" s="29"/>
      <c r="L3" s="33"/>
      <c r="M3" s="34" t="s">
        <v>240</v>
      </c>
      <c r="N3" s="33"/>
      <c r="O3" s="34"/>
      <c r="P3" s="29"/>
      <c r="Q3" s="33"/>
      <c r="R3" s="34" t="s">
        <v>243</v>
      </c>
      <c r="S3" s="33"/>
    </row>
    <row r="4" spans="1:19" ht="15.75" thickBot="1">
      <c r="A4" s="27"/>
      <c r="B4" s="23"/>
      <c r="C4" s="53"/>
      <c r="D4" s="23" t="s">
        <v>212</v>
      </c>
      <c r="E4" s="34"/>
      <c r="F4" s="29"/>
      <c r="G4" s="33"/>
      <c r="H4" s="32" t="s">
        <v>238</v>
      </c>
      <c r="I4" s="30"/>
      <c r="J4" s="30"/>
      <c r="K4" s="30"/>
      <c r="L4" s="31"/>
      <c r="M4" s="73"/>
      <c r="N4" s="74"/>
      <c r="O4" s="32"/>
      <c r="P4" s="30"/>
      <c r="Q4" s="31"/>
      <c r="R4" s="34"/>
      <c r="S4" s="33"/>
    </row>
    <row r="5" spans="1:19">
      <c r="A5" s="27"/>
      <c r="B5" s="23"/>
      <c r="C5" s="53"/>
      <c r="D5" s="53"/>
      <c r="E5" s="22" t="s">
        <v>213</v>
      </c>
      <c r="F5" s="22" t="s">
        <v>214</v>
      </c>
      <c r="G5" s="11" t="s">
        <v>216</v>
      </c>
      <c r="H5" s="22" t="s">
        <v>152</v>
      </c>
      <c r="I5" s="35" t="s">
        <v>242</v>
      </c>
      <c r="J5" s="37"/>
      <c r="K5" s="26" t="s">
        <v>248</v>
      </c>
      <c r="L5" s="26" t="s">
        <v>249</v>
      </c>
      <c r="M5" s="34" t="s">
        <v>250</v>
      </c>
      <c r="N5" s="33"/>
      <c r="O5" s="22" t="s">
        <v>253</v>
      </c>
      <c r="P5" s="22" t="s">
        <v>253</v>
      </c>
      <c r="Q5" s="26" t="s">
        <v>256</v>
      </c>
      <c r="R5" s="72"/>
      <c r="S5" s="69"/>
    </row>
    <row r="6" spans="1:19">
      <c r="A6" s="27"/>
      <c r="B6" s="53"/>
      <c r="C6" s="53"/>
      <c r="D6" s="53"/>
      <c r="E6" s="23" t="s">
        <v>244</v>
      </c>
      <c r="F6" s="23" t="s">
        <v>12</v>
      </c>
      <c r="G6" s="11" t="s">
        <v>14</v>
      </c>
      <c r="H6" s="23"/>
      <c r="I6" s="34" t="s">
        <v>246</v>
      </c>
      <c r="J6" s="33"/>
      <c r="K6" s="27"/>
      <c r="L6" s="27"/>
      <c r="M6" s="34" t="s">
        <v>251</v>
      </c>
      <c r="N6" s="33"/>
      <c r="O6" s="23" t="s">
        <v>254</v>
      </c>
      <c r="P6" s="23" t="s">
        <v>255</v>
      </c>
      <c r="Q6" s="27"/>
      <c r="R6" s="72"/>
      <c r="S6" s="69"/>
    </row>
    <row r="7" spans="1:19">
      <c r="A7" s="27"/>
      <c r="B7" s="53"/>
      <c r="C7" s="53"/>
      <c r="D7" s="53"/>
      <c r="E7" s="23" t="s">
        <v>245</v>
      </c>
      <c r="F7" s="53"/>
      <c r="G7" s="58"/>
      <c r="H7" s="23"/>
      <c r="I7" s="34" t="s">
        <v>247</v>
      </c>
      <c r="J7" s="33"/>
      <c r="K7" s="27"/>
      <c r="L7" s="27"/>
      <c r="M7" s="34" t="s">
        <v>252</v>
      </c>
      <c r="N7" s="33"/>
      <c r="O7" s="53"/>
      <c r="P7" s="53"/>
      <c r="Q7" s="27"/>
      <c r="R7" s="72"/>
      <c r="S7" s="69"/>
    </row>
    <row r="8" spans="1:19">
      <c r="A8" s="27"/>
      <c r="B8" s="53"/>
      <c r="C8" s="53"/>
      <c r="D8" s="53"/>
      <c r="E8" s="23" t="s">
        <v>11</v>
      </c>
      <c r="F8" s="53"/>
      <c r="G8" s="58"/>
      <c r="H8" s="23"/>
      <c r="I8" s="72"/>
      <c r="J8" s="69"/>
      <c r="K8" s="27"/>
      <c r="L8" s="27"/>
      <c r="M8" s="72"/>
      <c r="N8" s="69"/>
      <c r="O8" s="53"/>
      <c r="P8" s="53"/>
      <c r="Q8" s="27"/>
      <c r="R8" s="72"/>
      <c r="S8" s="69"/>
    </row>
    <row r="9" spans="1:19" ht="15.75" thickBot="1">
      <c r="A9" s="27"/>
      <c r="B9" s="53"/>
      <c r="C9" s="53"/>
      <c r="D9" s="53"/>
      <c r="E9" s="53"/>
      <c r="F9" s="53"/>
      <c r="G9" s="58"/>
      <c r="H9" s="23"/>
      <c r="I9" s="72"/>
      <c r="J9" s="69"/>
      <c r="K9" s="27"/>
      <c r="L9" s="27"/>
      <c r="M9" s="72"/>
      <c r="N9" s="69"/>
      <c r="O9" s="53"/>
      <c r="P9" s="53"/>
      <c r="Q9" s="27"/>
      <c r="R9" s="72"/>
      <c r="S9" s="69"/>
    </row>
    <row r="10" spans="1:19" ht="29.25" customHeight="1">
      <c r="A10" s="27"/>
      <c r="B10" s="27"/>
      <c r="C10" s="27" t="s">
        <v>23</v>
      </c>
      <c r="D10" s="27" t="s">
        <v>23</v>
      </c>
      <c r="E10" s="27" t="s">
        <v>23</v>
      </c>
      <c r="F10" s="27" t="s">
        <v>23</v>
      </c>
      <c r="G10" s="33" t="s">
        <v>23</v>
      </c>
      <c r="H10" s="27" t="s">
        <v>23</v>
      </c>
      <c r="I10" s="7" t="s">
        <v>257</v>
      </c>
      <c r="J10" s="33" t="s">
        <v>258</v>
      </c>
      <c r="K10" s="27" t="s">
        <v>23</v>
      </c>
      <c r="L10" s="27" t="s">
        <v>23</v>
      </c>
      <c r="M10" s="7" t="s">
        <v>257</v>
      </c>
      <c r="N10" s="33" t="s">
        <v>258</v>
      </c>
      <c r="O10" s="27" t="s">
        <v>23</v>
      </c>
      <c r="P10" s="27" t="s">
        <v>23</v>
      </c>
      <c r="Q10" s="27" t="s">
        <v>23</v>
      </c>
      <c r="R10" s="22" t="s">
        <v>257</v>
      </c>
      <c r="S10" s="26" t="s">
        <v>258</v>
      </c>
    </row>
    <row r="11" spans="1:19" ht="15.75" thickBot="1">
      <c r="A11" s="28"/>
      <c r="B11" s="28"/>
      <c r="C11" s="28"/>
      <c r="D11" s="28"/>
      <c r="E11" s="28"/>
      <c r="F11" s="28"/>
      <c r="G11" s="31"/>
      <c r="H11" s="28"/>
      <c r="I11" s="12" t="s">
        <v>23</v>
      </c>
      <c r="J11" s="31"/>
      <c r="K11" s="28"/>
      <c r="L11" s="28"/>
      <c r="M11" s="12" t="s">
        <v>23</v>
      </c>
      <c r="N11" s="31"/>
      <c r="O11" s="28"/>
      <c r="P11" s="28"/>
      <c r="Q11" s="28"/>
      <c r="R11" s="10" t="s">
        <v>23</v>
      </c>
      <c r="S11" s="28"/>
    </row>
    <row r="12" spans="1:19">
      <c r="A12" s="16" t="s">
        <v>262</v>
      </c>
      <c r="B12" s="3">
        <v>28</v>
      </c>
      <c r="C12" s="3">
        <v>0.90700000000000003</v>
      </c>
      <c r="D12" s="3">
        <v>0.58099999999999996</v>
      </c>
      <c r="E12" s="3">
        <v>7.7229999999999999</v>
      </c>
      <c r="F12" s="3">
        <v>7.1420000000000003</v>
      </c>
      <c r="G12" s="3">
        <v>6.5609999999999999</v>
      </c>
      <c r="H12" s="3" t="s">
        <v>259</v>
      </c>
      <c r="I12" s="3">
        <v>0.9</v>
      </c>
      <c r="J12" s="70">
        <v>1</v>
      </c>
      <c r="K12" s="3">
        <v>4.9000000000000004</v>
      </c>
      <c r="L12" s="3">
        <v>3.1</v>
      </c>
      <c r="M12" s="3">
        <v>1.1000000000000001</v>
      </c>
      <c r="N12" s="70" t="s">
        <v>274</v>
      </c>
      <c r="O12" s="3">
        <v>6.5</v>
      </c>
      <c r="P12" s="3">
        <v>7.4</v>
      </c>
      <c r="Q12" s="3">
        <v>5.6</v>
      </c>
      <c r="R12" s="3">
        <v>2.5</v>
      </c>
      <c r="S12" s="17">
        <v>2.75</v>
      </c>
    </row>
    <row r="13" spans="1:19">
      <c r="A13" s="16" t="s">
        <v>263</v>
      </c>
      <c r="B13" s="3">
        <v>28</v>
      </c>
      <c r="C13" s="3">
        <v>0.90700000000000003</v>
      </c>
      <c r="D13" s="3">
        <v>0.58099999999999996</v>
      </c>
      <c r="E13" s="3">
        <v>9.7279999999999998</v>
      </c>
      <c r="F13" s="3">
        <v>9.1470000000000002</v>
      </c>
      <c r="G13" s="3">
        <v>8.5660000000000007</v>
      </c>
      <c r="H13" s="3">
        <v>6</v>
      </c>
      <c r="I13" s="3">
        <v>0.9</v>
      </c>
      <c r="J13" s="70">
        <v>1</v>
      </c>
      <c r="K13" s="3">
        <v>4.9000000000000004</v>
      </c>
      <c r="L13" s="3">
        <v>3.1</v>
      </c>
      <c r="M13" s="3">
        <v>1.1000000000000001</v>
      </c>
      <c r="N13" s="70" t="s">
        <v>274</v>
      </c>
      <c r="O13" s="3">
        <v>6.5</v>
      </c>
      <c r="P13" s="3">
        <v>7.4</v>
      </c>
      <c r="Q13" s="3">
        <v>5.6</v>
      </c>
      <c r="R13" s="3">
        <v>2.5</v>
      </c>
      <c r="S13" s="17">
        <v>2.75</v>
      </c>
    </row>
    <row r="14" spans="1:19">
      <c r="A14" s="16" t="s">
        <v>264</v>
      </c>
      <c r="B14" s="3">
        <v>19</v>
      </c>
      <c r="C14" s="3">
        <v>1.337</v>
      </c>
      <c r="D14" s="3">
        <v>0.85599999999999998</v>
      </c>
      <c r="E14" s="3">
        <v>13.157</v>
      </c>
      <c r="F14" s="3">
        <v>12.301</v>
      </c>
      <c r="G14" s="3">
        <v>11.445</v>
      </c>
      <c r="H14" s="3">
        <v>6</v>
      </c>
      <c r="I14" s="3">
        <v>1.3</v>
      </c>
      <c r="J14" s="70">
        <v>1</v>
      </c>
      <c r="K14" s="3">
        <v>7.3</v>
      </c>
      <c r="L14" s="3">
        <v>4.7</v>
      </c>
      <c r="M14" s="3">
        <v>1.7</v>
      </c>
      <c r="N14" s="70" t="s">
        <v>274</v>
      </c>
      <c r="O14" s="3">
        <v>9.6999999999999993</v>
      </c>
      <c r="P14" s="3">
        <v>11</v>
      </c>
      <c r="Q14" s="3">
        <v>8.4</v>
      </c>
      <c r="R14" s="3">
        <v>3.7</v>
      </c>
      <c r="S14" s="17">
        <v>2.75</v>
      </c>
    </row>
    <row r="15" spans="1:19">
      <c r="A15" s="16" t="s">
        <v>265</v>
      </c>
      <c r="B15" s="3">
        <v>19</v>
      </c>
      <c r="C15" s="3">
        <v>1.337</v>
      </c>
      <c r="D15" s="3">
        <v>0.85599999999999998</v>
      </c>
      <c r="E15" s="3">
        <v>16.661999999999999</v>
      </c>
      <c r="F15" s="3">
        <v>15.805999999999999</v>
      </c>
      <c r="G15" s="3">
        <v>14.95</v>
      </c>
      <c r="H15" s="3">
        <v>6.4</v>
      </c>
      <c r="I15" s="3">
        <v>1.3</v>
      </c>
      <c r="J15" s="70">
        <v>1</v>
      </c>
      <c r="K15" s="3">
        <v>7.7</v>
      </c>
      <c r="L15" s="3">
        <v>5.0999999999999996</v>
      </c>
      <c r="M15" s="3">
        <v>1.7</v>
      </c>
      <c r="N15" s="70" t="s">
        <v>274</v>
      </c>
      <c r="O15" s="3">
        <v>10.1</v>
      </c>
      <c r="P15" s="3">
        <v>11.4</v>
      </c>
      <c r="Q15" s="3">
        <v>8.8000000000000007</v>
      </c>
      <c r="R15" s="3">
        <v>3.7</v>
      </c>
      <c r="S15" s="17">
        <v>2.75</v>
      </c>
    </row>
    <row r="16" spans="1:19">
      <c r="A16" s="16" t="s">
        <v>266</v>
      </c>
      <c r="B16" s="3">
        <v>14</v>
      </c>
      <c r="C16" s="3">
        <v>1.8140000000000001</v>
      </c>
      <c r="D16" s="3">
        <v>1.1619999999999999</v>
      </c>
      <c r="E16" s="3">
        <v>20.954999999999998</v>
      </c>
      <c r="F16" s="3">
        <v>19.792999999999999</v>
      </c>
      <c r="G16" s="3">
        <v>18.631</v>
      </c>
      <c r="H16" s="3">
        <v>8.1999999999999993</v>
      </c>
      <c r="I16" s="3">
        <v>1.8</v>
      </c>
      <c r="J16" s="70">
        <v>1</v>
      </c>
      <c r="K16" s="3">
        <v>10</v>
      </c>
      <c r="L16" s="3">
        <v>6.4</v>
      </c>
      <c r="M16" s="3">
        <v>2.2999999999999998</v>
      </c>
      <c r="N16" s="70" t="s">
        <v>274</v>
      </c>
      <c r="O16" s="3">
        <v>13.2</v>
      </c>
      <c r="P16" s="3">
        <v>15</v>
      </c>
      <c r="Q16" s="3">
        <v>11.4</v>
      </c>
      <c r="R16" s="3">
        <v>5</v>
      </c>
      <c r="S16" s="17">
        <v>2.75</v>
      </c>
    </row>
    <row r="17" spans="1:19">
      <c r="A17" s="16" t="s">
        <v>268</v>
      </c>
      <c r="B17" s="3">
        <v>14</v>
      </c>
      <c r="C17" s="3">
        <v>1.8140000000000001</v>
      </c>
      <c r="D17" s="3">
        <v>1.1619999999999999</v>
      </c>
      <c r="E17" s="3">
        <v>26.440999999999999</v>
      </c>
      <c r="F17" s="3">
        <v>25.279</v>
      </c>
      <c r="G17" s="3">
        <v>24.117000000000001</v>
      </c>
      <c r="H17" s="3">
        <v>9.5</v>
      </c>
      <c r="I17" s="3">
        <v>1.8</v>
      </c>
      <c r="J17" s="70">
        <v>1</v>
      </c>
      <c r="K17" s="3">
        <v>11.3</v>
      </c>
      <c r="L17" s="3">
        <v>7.7</v>
      </c>
      <c r="M17" s="3">
        <v>2.2999999999999998</v>
      </c>
      <c r="N17" s="70" t="s">
        <v>274</v>
      </c>
      <c r="O17" s="3">
        <v>14.5</v>
      </c>
      <c r="P17" s="3">
        <v>16.3</v>
      </c>
      <c r="Q17" s="3">
        <v>12.7</v>
      </c>
      <c r="R17" s="3">
        <v>5</v>
      </c>
      <c r="S17" s="17">
        <v>2.75</v>
      </c>
    </row>
    <row r="18" spans="1:19">
      <c r="A18" s="16">
        <v>1</v>
      </c>
      <c r="B18" s="3">
        <v>11</v>
      </c>
      <c r="C18" s="3">
        <v>2.3090000000000002</v>
      </c>
      <c r="D18" s="3">
        <v>1.4790000000000001</v>
      </c>
      <c r="E18" s="3">
        <v>33.249000000000002</v>
      </c>
      <c r="F18" s="3">
        <v>31.77</v>
      </c>
      <c r="G18" s="3">
        <v>30.291</v>
      </c>
      <c r="H18" s="3">
        <v>10.4</v>
      </c>
      <c r="I18" s="3">
        <v>2.2999999999999998</v>
      </c>
      <c r="J18" s="70">
        <v>1</v>
      </c>
      <c r="K18" s="3">
        <v>12.7</v>
      </c>
      <c r="L18" s="3">
        <v>8.1</v>
      </c>
      <c r="M18" s="3">
        <v>2.9</v>
      </c>
      <c r="N18" s="70" t="s">
        <v>274</v>
      </c>
      <c r="O18" s="3">
        <v>16.8</v>
      </c>
      <c r="P18" s="3">
        <v>19.100000000000001</v>
      </c>
      <c r="Q18" s="3">
        <v>14.5</v>
      </c>
      <c r="R18" s="3">
        <v>6.4</v>
      </c>
      <c r="S18" s="17">
        <v>2.75</v>
      </c>
    </row>
    <row r="19" spans="1:19">
      <c r="A19" s="16">
        <v>1.25</v>
      </c>
      <c r="B19" s="3">
        <v>11</v>
      </c>
      <c r="C19" s="3">
        <v>2.3090000000000002</v>
      </c>
      <c r="D19" s="3">
        <v>1.4790000000000001</v>
      </c>
      <c r="E19" s="3">
        <v>41.91</v>
      </c>
      <c r="F19" s="3">
        <v>40.430999999999997</v>
      </c>
      <c r="G19" s="3">
        <v>38.951999999999998</v>
      </c>
      <c r="H19" s="3">
        <v>12.7</v>
      </c>
      <c r="I19" s="3">
        <v>2.2999999999999998</v>
      </c>
      <c r="J19" s="70">
        <v>1</v>
      </c>
      <c r="K19" s="3">
        <v>15</v>
      </c>
      <c r="L19" s="3">
        <v>10.4</v>
      </c>
      <c r="M19" s="3">
        <v>2.9</v>
      </c>
      <c r="N19" s="70" t="s">
        <v>274</v>
      </c>
      <c r="O19" s="3">
        <v>19.100000000000001</v>
      </c>
      <c r="P19" s="3">
        <v>21.4</v>
      </c>
      <c r="Q19" s="3">
        <v>16.8</v>
      </c>
      <c r="R19" s="3">
        <v>6.4</v>
      </c>
      <c r="S19" s="17">
        <v>2.75</v>
      </c>
    </row>
    <row r="20" spans="1:19">
      <c r="A20" s="16">
        <v>1.5</v>
      </c>
      <c r="B20" s="3">
        <v>11</v>
      </c>
      <c r="C20" s="3">
        <v>2.3090000000000002</v>
      </c>
      <c r="D20" s="3">
        <v>1.4790000000000001</v>
      </c>
      <c r="E20" s="3">
        <v>47.802999999999997</v>
      </c>
      <c r="F20" s="3">
        <v>46.323999999999998</v>
      </c>
      <c r="G20" s="3">
        <v>44.844999999999999</v>
      </c>
      <c r="H20" s="3">
        <v>12.7</v>
      </c>
      <c r="I20" s="3">
        <v>2.2999999999999998</v>
      </c>
      <c r="J20" s="70">
        <v>1</v>
      </c>
      <c r="K20" s="3">
        <v>15</v>
      </c>
      <c r="L20" s="3">
        <v>10.4</v>
      </c>
      <c r="M20" s="3">
        <v>2.9</v>
      </c>
      <c r="N20" s="70" t="s">
        <v>274</v>
      </c>
      <c r="O20" s="3">
        <v>19.100000000000001</v>
      </c>
      <c r="P20" s="3">
        <v>21.4</v>
      </c>
      <c r="Q20" s="3">
        <v>16.8</v>
      </c>
      <c r="R20" s="3">
        <v>6.4</v>
      </c>
      <c r="S20" s="17">
        <v>2.75</v>
      </c>
    </row>
    <row r="21" spans="1:19">
      <c r="A21" s="16">
        <v>2</v>
      </c>
      <c r="B21" s="3">
        <v>11</v>
      </c>
      <c r="C21" s="3">
        <v>2.3090000000000002</v>
      </c>
      <c r="D21" s="3">
        <v>1.4790000000000001</v>
      </c>
      <c r="E21" s="3">
        <v>59.613999999999997</v>
      </c>
      <c r="F21" s="3">
        <v>58.134999999999998</v>
      </c>
      <c r="G21" s="3">
        <v>56.655999999999999</v>
      </c>
      <c r="H21" s="3">
        <v>15.9</v>
      </c>
      <c r="I21" s="3">
        <v>2.2999999999999998</v>
      </c>
      <c r="J21" s="70">
        <v>1</v>
      </c>
      <c r="K21" s="3">
        <v>18.2</v>
      </c>
      <c r="L21" s="3">
        <v>13.6</v>
      </c>
      <c r="M21" s="3">
        <v>2.9</v>
      </c>
      <c r="N21" s="70" t="s">
        <v>274</v>
      </c>
      <c r="O21" s="3">
        <v>23.4</v>
      </c>
      <c r="P21" s="3">
        <v>25.7</v>
      </c>
      <c r="Q21" s="3">
        <v>21.1</v>
      </c>
      <c r="R21" s="3">
        <v>7.5</v>
      </c>
      <c r="S21" s="17">
        <v>3.25</v>
      </c>
    </row>
    <row r="22" spans="1:19">
      <c r="A22" s="16">
        <v>2.5</v>
      </c>
      <c r="B22" s="3">
        <v>11</v>
      </c>
      <c r="C22" s="3">
        <v>2.3090000000000002</v>
      </c>
      <c r="D22" s="3">
        <v>1.4790000000000001</v>
      </c>
      <c r="E22" s="3">
        <v>75.183999999999997</v>
      </c>
      <c r="F22" s="3">
        <v>73.704999999999998</v>
      </c>
      <c r="G22" s="3">
        <v>72.225999999999999</v>
      </c>
      <c r="H22" s="3">
        <v>17.5</v>
      </c>
      <c r="I22" s="3">
        <v>3.5</v>
      </c>
      <c r="J22" s="70" t="s">
        <v>275</v>
      </c>
      <c r="K22" s="3">
        <v>21</v>
      </c>
      <c r="L22" s="3">
        <v>14</v>
      </c>
      <c r="M22" s="3">
        <v>3.5</v>
      </c>
      <c r="N22" s="70" t="s">
        <v>275</v>
      </c>
      <c r="O22" s="3">
        <v>26.7</v>
      </c>
      <c r="P22" s="3">
        <v>30.2</v>
      </c>
      <c r="Q22" s="3">
        <v>23.2</v>
      </c>
      <c r="R22" s="3">
        <v>9.1999999999999993</v>
      </c>
      <c r="S22" s="17">
        <v>4</v>
      </c>
    </row>
    <row r="23" spans="1:19">
      <c r="A23" s="16">
        <v>3</v>
      </c>
      <c r="B23" s="3">
        <v>11</v>
      </c>
      <c r="C23" s="3">
        <v>2.3090000000000002</v>
      </c>
      <c r="D23" s="3">
        <v>1.4790000000000001</v>
      </c>
      <c r="E23" s="3">
        <v>87.884</v>
      </c>
      <c r="F23" s="3">
        <v>86.405000000000001</v>
      </c>
      <c r="G23" s="3">
        <v>84.926000000000002</v>
      </c>
      <c r="H23" s="3">
        <v>20.6</v>
      </c>
      <c r="I23" s="3">
        <v>3.5</v>
      </c>
      <c r="J23" s="70" t="s">
        <v>275</v>
      </c>
      <c r="K23" s="3">
        <v>24.1</v>
      </c>
      <c r="L23" s="3">
        <v>17.100000000000001</v>
      </c>
      <c r="M23" s="3">
        <v>3.5</v>
      </c>
      <c r="N23" s="70" t="s">
        <v>266</v>
      </c>
      <c r="O23" s="3">
        <v>29.8</v>
      </c>
      <c r="P23" s="3">
        <v>33.299999999999997</v>
      </c>
      <c r="Q23" s="3">
        <v>26.3</v>
      </c>
      <c r="R23" s="3">
        <v>9.1999999999999993</v>
      </c>
      <c r="S23" s="17">
        <v>4</v>
      </c>
    </row>
    <row r="24" spans="1:19">
      <c r="A24" s="16">
        <v>4</v>
      </c>
      <c r="B24" s="3">
        <v>11</v>
      </c>
      <c r="C24" s="3">
        <v>2.3090000000000002</v>
      </c>
      <c r="D24" s="3">
        <v>1.4790000000000001</v>
      </c>
      <c r="E24" s="3">
        <v>113.03</v>
      </c>
      <c r="F24" s="3">
        <v>111.551</v>
      </c>
      <c r="G24" s="3">
        <v>110.072</v>
      </c>
      <c r="H24" s="3">
        <v>25.4</v>
      </c>
      <c r="I24" s="3">
        <v>3.5</v>
      </c>
      <c r="J24" s="70" t="s">
        <v>275</v>
      </c>
      <c r="K24" s="3">
        <v>28.9</v>
      </c>
      <c r="L24" s="3">
        <v>21.9</v>
      </c>
      <c r="M24" s="3">
        <v>3.5</v>
      </c>
      <c r="N24" s="70" t="s">
        <v>275</v>
      </c>
      <c r="O24" s="3">
        <v>35.799999999999997</v>
      </c>
      <c r="P24" s="3">
        <v>39.299999999999997</v>
      </c>
      <c r="Q24" s="3">
        <v>32.299999999999997</v>
      </c>
      <c r="R24" s="3">
        <v>10.4</v>
      </c>
      <c r="S24" s="17">
        <v>4.5</v>
      </c>
    </row>
    <row r="25" spans="1:19">
      <c r="A25" s="16">
        <v>4</v>
      </c>
      <c r="B25" s="3">
        <v>11</v>
      </c>
      <c r="C25" s="3">
        <v>2.3090000000000002</v>
      </c>
      <c r="D25" s="3">
        <v>1.4790000000000001</v>
      </c>
      <c r="E25" s="3">
        <v>138.43</v>
      </c>
      <c r="F25" s="3">
        <v>136.95099999999999</v>
      </c>
      <c r="G25" s="3">
        <v>135.47200000000001</v>
      </c>
      <c r="H25" s="3">
        <v>28.6</v>
      </c>
      <c r="I25" s="3">
        <v>3.5</v>
      </c>
      <c r="J25" s="70" t="s">
        <v>275</v>
      </c>
      <c r="K25" s="3">
        <v>32.1</v>
      </c>
      <c r="L25" s="3">
        <v>25.1</v>
      </c>
      <c r="M25" s="3">
        <v>3.5</v>
      </c>
      <c r="N25" s="70" t="s">
        <v>275</v>
      </c>
      <c r="O25" s="3">
        <v>35.799999999999997</v>
      </c>
      <c r="P25" s="3">
        <v>39.299999999999997</v>
      </c>
      <c r="Q25" s="3">
        <v>36.6</v>
      </c>
      <c r="R25" s="3">
        <v>11.5</v>
      </c>
      <c r="S25" s="17">
        <v>4.5</v>
      </c>
    </row>
    <row r="26" spans="1:19">
      <c r="A26" s="16">
        <v>4</v>
      </c>
      <c r="B26" s="3">
        <v>11</v>
      </c>
      <c r="C26" s="3">
        <v>2.3090000000000002</v>
      </c>
      <c r="D26" s="3">
        <v>1.4790000000000001</v>
      </c>
      <c r="E26" s="3">
        <v>163.83000000000001</v>
      </c>
      <c r="F26" s="3">
        <v>162.351</v>
      </c>
      <c r="G26" s="3">
        <v>160.87200000000001</v>
      </c>
      <c r="H26" s="3">
        <v>28.6</v>
      </c>
      <c r="I26" s="3">
        <v>3.5</v>
      </c>
      <c r="J26" s="70" t="s">
        <v>275</v>
      </c>
      <c r="K26" s="3">
        <v>32.1</v>
      </c>
      <c r="L26" s="3">
        <v>25.1</v>
      </c>
      <c r="M26" s="3">
        <v>3.5</v>
      </c>
      <c r="N26" s="70" t="s">
        <v>275</v>
      </c>
      <c r="O26" s="3">
        <v>35.799999999999997</v>
      </c>
      <c r="P26" s="3">
        <v>39.299999999999997</v>
      </c>
      <c r="Q26" s="3">
        <v>36.6</v>
      </c>
      <c r="R26" s="3">
        <v>11.5</v>
      </c>
      <c r="S26" s="17">
        <v>4.5</v>
      </c>
    </row>
    <row r="27" spans="1:19">
      <c r="A27" s="16">
        <v>5</v>
      </c>
      <c r="B27" s="3">
        <v>11</v>
      </c>
      <c r="C27" s="3">
        <v>2.3090000000000002</v>
      </c>
      <c r="D27" s="3">
        <v>1.4790000000000001</v>
      </c>
      <c r="E27" s="3">
        <v>163.83000000000001</v>
      </c>
      <c r="F27" s="3">
        <v>162.351</v>
      </c>
      <c r="G27" s="3">
        <v>160.87200000000001</v>
      </c>
      <c r="H27" s="3">
        <v>28.6</v>
      </c>
      <c r="I27" s="3">
        <v>3.5</v>
      </c>
      <c r="J27" s="70" t="s">
        <v>276</v>
      </c>
      <c r="K27" s="3">
        <v>33.1</v>
      </c>
      <c r="L27" s="3">
        <v>25.1</v>
      </c>
      <c r="M27" s="3">
        <v>3.5</v>
      </c>
      <c r="N27" s="70" t="s">
        <v>275</v>
      </c>
      <c r="O27" s="3">
        <v>40.1</v>
      </c>
      <c r="P27" s="3">
        <v>43.6</v>
      </c>
      <c r="Q27" s="3">
        <v>36.6</v>
      </c>
      <c r="R27" s="3">
        <v>11.5</v>
      </c>
      <c r="S27" s="17">
        <v>5</v>
      </c>
    </row>
    <row r="28" spans="1:19" ht="15.75" thickBot="1">
      <c r="A28" s="18">
        <v>6</v>
      </c>
      <c r="B28" s="19">
        <v>11</v>
      </c>
      <c r="C28" s="19">
        <v>2.3090000000000002</v>
      </c>
      <c r="D28" s="19">
        <v>1.4790000000000001</v>
      </c>
      <c r="E28" s="19">
        <v>163.83000000000001</v>
      </c>
      <c r="F28" s="19">
        <v>162.351</v>
      </c>
      <c r="G28" s="19">
        <v>160.87200000000001</v>
      </c>
      <c r="H28" s="19">
        <v>28.6</v>
      </c>
      <c r="I28" s="19">
        <v>3.5</v>
      </c>
      <c r="J28" s="71" t="s">
        <v>274</v>
      </c>
      <c r="K28" s="19">
        <v>34.1</v>
      </c>
      <c r="L28" s="19">
        <v>25.1</v>
      </c>
      <c r="M28" s="19">
        <v>3.5</v>
      </c>
      <c r="N28" s="71" t="s">
        <v>275</v>
      </c>
      <c r="O28" s="19">
        <v>40.1</v>
      </c>
      <c r="P28" s="19">
        <v>43.6</v>
      </c>
      <c r="Q28" s="19">
        <v>36.6</v>
      </c>
      <c r="R28" s="19">
        <v>11.5</v>
      </c>
      <c r="S28" s="20">
        <v>5</v>
      </c>
    </row>
  </sheetData>
  <mergeCells count="46">
    <mergeCell ref="A1:S1"/>
    <mergeCell ref="A2:A11"/>
    <mergeCell ref="R7:S7"/>
    <mergeCell ref="R8:S8"/>
    <mergeCell ref="R9:S9"/>
    <mergeCell ref="I5:J5"/>
    <mergeCell ref="I6:J6"/>
    <mergeCell ref="I7:J7"/>
    <mergeCell ref="I8:J8"/>
    <mergeCell ref="O2:Q4"/>
    <mergeCell ref="R2:S2"/>
    <mergeCell ref="R3:S3"/>
    <mergeCell ref="R4:S4"/>
    <mergeCell ref="R5:S5"/>
    <mergeCell ref="R6:S6"/>
    <mergeCell ref="Q5:Q9"/>
    <mergeCell ref="H2:L2"/>
    <mergeCell ref="H3:L3"/>
    <mergeCell ref="H4:L4"/>
    <mergeCell ref="M2:N2"/>
    <mergeCell ref="M3:N3"/>
    <mergeCell ref="M4:N4"/>
    <mergeCell ref="I9:J9"/>
    <mergeCell ref="K5:K9"/>
    <mergeCell ref="B10:B11"/>
    <mergeCell ref="C10:C11"/>
    <mergeCell ref="D10:D11"/>
    <mergeCell ref="E10:E11"/>
    <mergeCell ref="F10:F11"/>
    <mergeCell ref="L5:L9"/>
    <mergeCell ref="M5:N5"/>
    <mergeCell ref="M6:N6"/>
    <mergeCell ref="M7:N7"/>
    <mergeCell ref="M8:N8"/>
    <mergeCell ref="M9:N9"/>
    <mergeCell ref="E2:G4"/>
    <mergeCell ref="O10:O11"/>
    <mergeCell ref="P10:P11"/>
    <mergeCell ref="Q10:Q11"/>
    <mergeCell ref="S10:S11"/>
    <mergeCell ref="G10:G11"/>
    <mergeCell ref="H10:H11"/>
    <mergeCell ref="J10:J11"/>
    <mergeCell ref="K10:K11"/>
    <mergeCell ref="L10:L11"/>
    <mergeCell ref="N10:N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8</vt:i4>
      </vt:variant>
    </vt:vector>
  </HeadingPairs>
  <TitlesOfParts>
    <vt:vector size="8" baseType="lpstr">
      <vt:lpstr>Foglio1</vt:lpstr>
      <vt:lpstr>Foglio2</vt:lpstr>
      <vt:lpstr>Foglio3</vt:lpstr>
      <vt:lpstr>Foglio4</vt:lpstr>
      <vt:lpstr>Foglio5</vt:lpstr>
      <vt:lpstr>Foglio6</vt:lpstr>
      <vt:lpstr>Foglio7</vt:lpstr>
      <vt:lpstr>Foglio8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Massimo Buldrini</dc:creator>
  <cp:lastModifiedBy>Buldrini</cp:lastModifiedBy>
  <dcterms:created xsi:type="dcterms:W3CDTF">2017-02-15T17:15:32Z</dcterms:created>
  <dcterms:modified xsi:type="dcterms:W3CDTF">2017-02-17T08:56:44Z</dcterms:modified>
</cp:coreProperties>
</file>